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D41" i="1" l="1"/>
  <c r="C20" i="1"/>
  <c r="C21" i="1" s="1"/>
  <c r="C22" i="1" s="1"/>
  <c r="C30" i="1" s="1"/>
  <c r="D20" i="1"/>
  <c r="E41" i="1"/>
  <c r="E20" i="1"/>
  <c r="E21" i="1" s="1"/>
  <c r="E22" i="1" s="1"/>
  <c r="E30" i="1" s="1"/>
  <c r="D21" i="1" l="1"/>
  <c r="D22" i="1" s="1"/>
  <c r="D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<sst xmlns="http://schemas.openxmlformats.org/spreadsheetml/2006/main" count="64" uniqueCount="44">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</sst>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28" workbookViewId="0">
      <selection activeCell="B79" sqref="B7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133813407.56</v>
      </c>
      <c r="D7" s="8">
        <f t="shared" ref="D7:E7" si="0">SUM(D8:D10)</f>
        <v>236899916.69</v>
      </c>
      <c r="E7" s="8">
        <f t="shared" si="0"/>
        <v>201341110.69</v>
      </c>
    </row>
    <row r="8" spans="1:6" x14ac:dyDescent="0.2">
      <c r="A8" s="6"/>
      <c r="B8" s="9" t="s">
        <v>5</v>
      </c>
      <c r="C8" s="10">
        <v>133813407.56</v>
      </c>
      <c r="D8" s="10">
        <v>172976177.65000001</v>
      </c>
      <c r="E8" s="10">
        <v>155196774.65000001</v>
      </c>
    </row>
    <row r="9" spans="1:6" x14ac:dyDescent="0.2">
      <c r="A9" s="6"/>
      <c r="B9" s="9" t="s">
        <v>6</v>
      </c>
      <c r="C9" s="10">
        <v>0</v>
      </c>
      <c r="D9" s="10">
        <v>63923739.039999999</v>
      </c>
      <c r="E9" s="10">
        <v>46144336.039999999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133813407.56</v>
      </c>
      <c r="D12" s="8">
        <f t="shared" ref="D12:E12" si="1">SUM(D13:D14)</f>
        <v>173156673.42000002</v>
      </c>
      <c r="E12" s="8">
        <f t="shared" si="1"/>
        <v>169042879.95999998</v>
      </c>
      <c r="F12" s="23" t="s">
        <v>42</v>
      </c>
    </row>
    <row r="13" spans="1:6" x14ac:dyDescent="0.2">
      <c r="A13" s="6"/>
      <c r="B13" s="9" t="s">
        <v>9</v>
      </c>
      <c r="C13" s="10">
        <v>133813407.56</v>
      </c>
      <c r="D13" s="10">
        <v>128341453.75</v>
      </c>
      <c r="E13" s="10">
        <v>124578200.20999999</v>
      </c>
    </row>
    <row r="14" spans="1:6" x14ac:dyDescent="0.2">
      <c r="A14" s="6"/>
      <c r="B14" s="9" t="s">
        <v>10</v>
      </c>
      <c r="C14" s="10">
        <v>0</v>
      </c>
      <c r="D14" s="10">
        <v>44815219.670000002</v>
      </c>
      <c r="E14" s="10">
        <v>44464679.75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5000032.59</v>
      </c>
      <c r="E16" s="8">
        <f>SUM(E17:E18)</f>
        <v>4041145.46</v>
      </c>
      <c r="F16" s="23" t="s">
        <v>42</v>
      </c>
    </row>
    <row r="17" spans="1:5" x14ac:dyDescent="0.2">
      <c r="A17" s="6"/>
      <c r="B17" s="9" t="s">
        <v>12</v>
      </c>
      <c r="C17" s="12"/>
      <c r="D17" s="10">
        <v>2227270.3199999998</v>
      </c>
      <c r="E17" s="10">
        <v>1892129.81</v>
      </c>
    </row>
    <row r="18" spans="1:5" x14ac:dyDescent="0.2">
      <c r="A18" s="6"/>
      <c r="B18" s="9" t="s">
        <v>13</v>
      </c>
      <c r="C18" s="12"/>
      <c r="D18" s="10">
        <v>2772762.27</v>
      </c>
      <c r="E18" s="10">
        <v>2149015.65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68743275.859999985</v>
      </c>
      <c r="E20" s="8">
        <f>E7-E12+E16</f>
        <v>36339376.19000002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68743275.859999985</v>
      </c>
      <c r="E21" s="8">
        <f t="shared" si="2"/>
        <v>36339376.19000002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63743243.269999981</v>
      </c>
      <c r="E22" s="8">
        <f>E21-E16</f>
        <v>32298230.730000019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63743243.269999981</v>
      </c>
      <c r="E30" s="8">
        <f t="shared" si="4"/>
        <v>32298230.730000019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133813407.56</v>
      </c>
      <c r="D45" s="10">
        <v>172976177.65000001</v>
      </c>
      <c r="E45" s="10">
        <v>155196774.65000001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133813407.56</v>
      </c>
      <c r="D50" s="10">
        <v>128341453.75</v>
      </c>
      <c r="E50" s="10">
        <v>124578200.20999999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2227270.3199999998</v>
      </c>
      <c r="E52" s="10">
        <v>1892129.81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46861994.220000006</v>
      </c>
      <c r="E54" s="8">
        <f t="shared" si="9"/>
        <v>32510704.250000011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46861994.220000006</v>
      </c>
      <c r="E55" s="8">
        <f t="shared" si="10"/>
        <v>32510704.250000011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63923739.039999999</v>
      </c>
      <c r="E59" s="10">
        <v>46144336.039999999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44815219.670000002</v>
      </c>
      <c r="E64" s="10">
        <v>44464679.75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2772762.27</v>
      </c>
      <c r="E66" s="10">
        <v>2149015.65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16335757.099999998</v>
      </c>
      <c r="E68" s="8">
        <f>E59+E60-E64-E66</f>
        <v>-469359.3600000008</v>
      </c>
    </row>
    <row r="69" spans="1:5" x14ac:dyDescent="0.2">
      <c r="A69" s="18"/>
      <c r="B69" s="36" t="s">
        <v>40</v>
      </c>
      <c r="C69" s="19">
        <f>C68-C60</f>
        <v>0</v>
      </c>
      <c r="D69" s="19">
        <f t="shared" ref="D69:E69" si="12">D68-D60</f>
        <v>16335757.099999998</v>
      </c>
      <c r="E69" s="19">
        <f t="shared" si="12"/>
        <v>-469359.3600000008</v>
      </c>
    </row>
  </sheetData>
  <mergeCells count="6">
    <mergeCell ref="A57:B57"/>
    <mergeCell ref="A1:E4"/>
    <mergeCell ref="A5:B5"/>
    <mergeCell ref="A24:B24"/>
    <mergeCell ref="A32:B32"/>
    <mergeCell ref="A43:B43"/>
  </mergeCells>
  <pageMargins left="1.3779527559055118" right="0.70866141732283472" top="0.74803149606299213" bottom="0.74803149606299213" header="0.31496062992125984" footer="0.31496062992125984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2018-10-12T20:38:45Z</cp:lastPrinted>
  <dcterms:created xsi:type="dcterms:W3CDTF">2017-01-11T17:21:42Z</dcterms:created>
  <dcterms:modified xsi:type="dcterms:W3CDTF">2018-10-12T20:38:51Z</dcterms:modified>
</cp:coreProperties>
</file>