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F10" i="1"/>
  <c r="G10" i="1"/>
  <c r="H10" i="1"/>
  <c r="I10" i="1"/>
  <c r="I9" i="1" s="1"/>
  <c r="J10" i="1"/>
  <c r="K10" i="1"/>
  <c r="L10" i="1"/>
  <c r="M10" i="1"/>
  <c r="N10" i="1"/>
  <c r="O10" i="1"/>
  <c r="D10" i="1"/>
  <c r="E9" i="1" l="1"/>
  <c r="M9" i="1"/>
  <c r="H9" i="1"/>
  <c r="F9" i="1"/>
  <c r="D9" i="1"/>
  <c r="O9" i="1"/>
  <c r="N9" i="1"/>
  <c r="L9" i="1"/>
  <c r="K9" i="1"/>
  <c r="J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<sst xmlns="http://schemas.openxmlformats.org/spreadsheetml/2006/main" count="92" uniqueCount="92">
  <si>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</si>
  <si>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</si>
  <si>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</si>
  <si>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</si>
  <si>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</si>
  <si>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</si>
  <si>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</si>
  <si>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</si>
  <si>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</si>
  <si>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</si>
  <si>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</si>
  <si>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</si>
  <si>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</si>
  <si>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</si>
  <si>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</si>
  <si>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</si>
  <si>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</si>
  <si>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</si>
  <si>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</si>
  <si>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</si>
  <si>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</si>
  <si>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</si>
  <si>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</si>
  <si>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</si>
  <si>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</si>
  <si>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</si>
  <si>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</si>
  <si>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</si>
  <si>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</si>
  <si>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</si>
  <si>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</si>
  <si>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</si>
  <si>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</si>
  <si>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</si>
  <si>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</si>
  <si>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</si>
  <si>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</si>
  <si>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</si>
  <si>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</si>
  <si>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</si>
  <si>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</si>
  <si>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</si>
  <si>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</si>
  <si>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</si>
  <si>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</si>
  <si>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</si>
  <si>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</si>
  <si>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</si>
  <si>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</si>
  <si>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</si>
  <si>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</si>
  <si>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</si>
  <si>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</si>
  <si>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</si>
  <si>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</si>
  <si>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</si>
  <si>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</si>
  <si>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</si>
  <si>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</si>
  <si>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</si>
  <si>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</si>
  <si>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</si>
  <si>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</si>
  <si>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</si>
  <si>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</si>
  <si>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</si>
  <si>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</si>
  <si>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</si>
  <si>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</si>
  <si>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</si>
  <si>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</si>
  <si>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</si>
  <si>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</si>
  <si>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</si>
  <si>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</si>
  <si>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</si>
  <si>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</si>
  <si>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</si>
  <si>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</si>
  <si>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</si>
  <si>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</si>
  <si>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</si>
  <si>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</si>
  <si>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</si>
  <si>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</si>
  <si>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</si>
  <si>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</si>
  <si>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</si>
  <si>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</si>
  <si>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</si>
  <si>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2013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</si>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</sst>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70" zoomScaleNormal="70" workbookViewId="0">
      <selection activeCell="D10" sqref="D10"/>
    </sheetView>
  </sheetViews>
  <sheetFormatPr baseColWidth="10" defaultColWidth="11.5703125" defaultRowHeight="12.75" x14ac:dyDescent="0.2"/>
  <cols>
    <col min="1" max="1" width="3.7109375" style="15" customWidth="1"/>
    <col min="2" max="2" width="67.7109375" style="15" bestFit="1" customWidth="1"/>
    <col min="3" max="3" width="22.7109375" style="22" bestFit="1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21.28515625" style="22" bestFit="1" customWidth="1"/>
    <col min="16" max="16384" width="11.5703125" style="15"/>
  </cols>
  <sheetData>
    <row r="1" spans="1:16" s="14" customFormat="1" x14ac:dyDescent="0.2">
      <c r="A1" s="30" t="s">
        <v>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6" s="14" customFormat="1" x14ac:dyDescent="0.2">
      <c r="A2" s="30" t="s">
        <v>90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s="14" customFormat="1" x14ac:dyDescent="0.2">
      <c r="A3" s="30" t="s">
        <v>86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5"/>
    </row>
    <row r="5" spans="1:16" x14ac:dyDescent="0.2">
      <c r="C5" s="16" t="s">
        <v>87</v>
      </c>
      <c r="D5" s="17" t="s">
        <v>91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2">
      <c r="A8" s="31"/>
      <c r="B8" s="32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2">
      <c r="A9" s="27" t="s">
        <v>12</v>
      </c>
      <c r="B9" s="28"/>
      <c r="C9" s="8">
        <f>+D9+E9+F9+G9+H9+I9+J9+K9+L9+M9+N9+O9</f>
        <v>-157556766</v>
      </c>
      <c r="D9" s="8">
        <f>+D10+D18+D28+D38+D48+D58+D62+D71+D75</f>
        <v>-14397969.01</v>
      </c>
      <c r="E9" s="8">
        <f t="shared" ref="E9:O9" si="0">+E10+E18+E28+E38+E48+E58+E62+E71+E75</f>
        <v>-12169063.609999999</v>
      </c>
      <c r="F9" s="8">
        <f t="shared" si="0"/>
        <v>-20166311.560000002</v>
      </c>
      <c r="G9" s="8">
        <f t="shared" si="0"/>
        <v>-16572183.859999999</v>
      </c>
      <c r="H9" s="8">
        <f t="shared" si="0"/>
        <v>-14455765.390000001</v>
      </c>
      <c r="I9" s="8">
        <f t="shared" si="0"/>
        <v>-10547379.41</v>
      </c>
      <c r="J9" s="8">
        <f t="shared" si="0"/>
        <v>-11838226.309999999</v>
      </c>
      <c r="K9" s="8">
        <f t="shared" si="0"/>
        <v>-17975036.559999999</v>
      </c>
      <c r="L9" s="8">
        <f t="shared" si="0"/>
        <v>-11980949.73</v>
      </c>
      <c r="M9" s="8">
        <f t="shared" si="0"/>
        <v>-9514391.6500000004</v>
      </c>
      <c r="N9" s="8">
        <f t="shared" si="0"/>
        <v>-8773787.9100000001</v>
      </c>
      <c r="O9" s="9">
        <f t="shared" si="0"/>
        <v>-9165701</v>
      </c>
      <c r="P9" s="2"/>
    </row>
    <row r="10" spans="1:16" x14ac:dyDescent="0.2">
      <c r="A10" s="25" t="s">
        <v>14</v>
      </c>
      <c r="B10" s="26"/>
      <c r="C10" s="8">
        <f t="shared" ref="C10:C74" si="1">+D10+E10+F10+G10+H10+I10+J10+K10+L10+M10+N10+O10</f>
        <v>-112893134</v>
      </c>
      <c r="D10" s="11">
        <f>SUM(D11:D17)</f>
        <v>-10102220</v>
      </c>
      <c r="E10" s="11">
        <f t="shared" ref="E10:O10" si="2">SUM(E11:E17)</f>
        <v>-10102220</v>
      </c>
      <c r="F10" s="11">
        <f t="shared" si="2"/>
        <v>-10102220</v>
      </c>
      <c r="G10" s="11">
        <f t="shared" si="2"/>
        <v>-13902220</v>
      </c>
      <c r="H10" s="11">
        <f t="shared" si="2"/>
        <v>-8585532</v>
      </c>
      <c r="I10" s="11">
        <f t="shared" si="2"/>
        <v>-8585532</v>
      </c>
      <c r="J10" s="11">
        <f t="shared" si="2"/>
        <v>-8585532</v>
      </c>
      <c r="K10" s="11">
        <f t="shared" si="2"/>
        <v>-8585532</v>
      </c>
      <c r="L10" s="11">
        <f t="shared" si="2"/>
        <v>-8585532</v>
      </c>
      <c r="M10" s="11">
        <f t="shared" si="2"/>
        <v>-8585532</v>
      </c>
      <c r="N10" s="11">
        <f t="shared" si="2"/>
        <v>-8585532</v>
      </c>
      <c r="O10" s="12">
        <f t="shared" si="2"/>
        <v>-8585530</v>
      </c>
      <c r="P10" s="2"/>
    </row>
    <row r="11" spans="1:16" x14ac:dyDescent="0.2">
      <c r="A11" s="23">
        <v>1100</v>
      </c>
      <c r="B11" s="3" t="s">
        <v>15</v>
      </c>
      <c r="C11" s="10">
        <f t="shared" si="1"/>
        <v>-61631840</v>
      </c>
      <c r="D11" s="1">
        <v>-6147112</v>
      </c>
      <c r="E11" s="1">
        <v>-6147112</v>
      </c>
      <c r="F11" s="1">
        <v>-6147112</v>
      </c>
      <c r="G11" s="1">
        <v>-6147112</v>
      </c>
      <c r="H11" s="1">
        <v>-4630424</v>
      </c>
      <c r="I11" s="1">
        <v>-4630424</v>
      </c>
      <c r="J11" s="1">
        <v>-4630424</v>
      </c>
      <c r="K11" s="1">
        <v>-4630424</v>
      </c>
      <c r="L11" s="1">
        <v>-4630424</v>
      </c>
      <c r="M11" s="1">
        <v>-4630424</v>
      </c>
      <c r="N11" s="1">
        <v>-4630424</v>
      </c>
      <c r="O11" s="4">
        <v>-4630424</v>
      </c>
      <c r="P11" s="2"/>
    </row>
    <row r="12" spans="1:16" x14ac:dyDescent="0.2">
      <c r="A12" s="23">
        <v>1200</v>
      </c>
      <c r="B12" s="3" t="s">
        <v>16</v>
      </c>
      <c r="C12" s="10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/>
      <c r="P12" s="2"/>
    </row>
    <row r="13" spans="1:16" x14ac:dyDescent="0.2">
      <c r="A13" s="23">
        <v>1300</v>
      </c>
      <c r="B13" s="3" t="s">
        <v>17</v>
      </c>
      <c r="C13" s="10">
        <f t="shared" si="1"/>
        <v>-5696784</v>
      </c>
      <c r="D13" s="1">
        <v>-474732</v>
      </c>
      <c r="E13" s="1">
        <v>-474732</v>
      </c>
      <c r="F13" s="1">
        <v>-474732</v>
      </c>
      <c r="G13" s="1">
        <v>-474732</v>
      </c>
      <c r="H13" s="1">
        <v>-474732</v>
      </c>
      <c r="I13" s="1">
        <v>-474732</v>
      </c>
      <c r="J13" s="1">
        <v>-474732</v>
      </c>
      <c r="K13" s="1">
        <v>-474732</v>
      </c>
      <c r="L13" s="1">
        <v>-474732</v>
      </c>
      <c r="M13" s="1">
        <v>-474732</v>
      </c>
      <c r="N13" s="1">
        <v>-474732</v>
      </c>
      <c r="O13" s="4">
        <v>-474732</v>
      </c>
      <c r="P13" s="2"/>
    </row>
    <row r="14" spans="1:16" x14ac:dyDescent="0.2">
      <c r="A14" s="23">
        <v>1400</v>
      </c>
      <c r="B14" s="3" t="s">
        <v>18</v>
      </c>
      <c r="C14" s="10">
        <f t="shared" si="1"/>
        <v>-1318344</v>
      </c>
      <c r="D14" s="1">
        <v>-109862</v>
      </c>
      <c r="E14" s="1">
        <v>-109862</v>
      </c>
      <c r="F14" s="1">
        <v>-109862</v>
      </c>
      <c r="G14" s="1">
        <v>-109862</v>
      </c>
      <c r="H14" s="1">
        <v>-109862</v>
      </c>
      <c r="I14" s="1">
        <v>-109862</v>
      </c>
      <c r="J14" s="1">
        <v>-109862</v>
      </c>
      <c r="K14" s="1">
        <v>-109862</v>
      </c>
      <c r="L14" s="1">
        <v>-109862</v>
      </c>
      <c r="M14" s="1">
        <v>-109862</v>
      </c>
      <c r="N14" s="1">
        <v>-109862</v>
      </c>
      <c r="O14" s="4">
        <v>-109862</v>
      </c>
      <c r="P14" s="2"/>
    </row>
    <row r="15" spans="1:16" x14ac:dyDescent="0.2">
      <c r="A15" s="23">
        <v>1500</v>
      </c>
      <c r="B15" s="3" t="s">
        <v>19</v>
      </c>
      <c r="C15" s="10">
        <f t="shared" si="1"/>
        <v>-44246166</v>
      </c>
      <c r="D15" s="1">
        <v>-3370514</v>
      </c>
      <c r="E15" s="1">
        <v>-3370514</v>
      </c>
      <c r="F15" s="1">
        <v>-3370514</v>
      </c>
      <c r="G15" s="1">
        <v>-7170514</v>
      </c>
      <c r="H15" s="1">
        <v>-3370514</v>
      </c>
      <c r="I15" s="1">
        <v>-3370514</v>
      </c>
      <c r="J15" s="1">
        <v>-3370514</v>
      </c>
      <c r="K15" s="1">
        <v>-3370514</v>
      </c>
      <c r="L15" s="1">
        <v>-3370514</v>
      </c>
      <c r="M15" s="1">
        <v>-3370514</v>
      </c>
      <c r="N15" s="1">
        <v>-3370514</v>
      </c>
      <c r="O15" s="4">
        <v>-3370512</v>
      </c>
      <c r="P15" s="2"/>
    </row>
    <row r="16" spans="1:16" x14ac:dyDescent="0.2">
      <c r="A16" s="23">
        <v>1600</v>
      </c>
      <c r="B16" s="3" t="s">
        <v>20</v>
      </c>
      <c r="C16" s="10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  <c r="P16" s="2"/>
    </row>
    <row r="17" spans="1:16" x14ac:dyDescent="0.2">
      <c r="A17" s="23">
        <v>1700</v>
      </c>
      <c r="B17" s="3" t="s">
        <v>21</v>
      </c>
      <c r="C17" s="10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2"/>
    </row>
    <row r="18" spans="1:16" x14ac:dyDescent="0.2">
      <c r="A18" s="25" t="s">
        <v>22</v>
      </c>
      <c r="B18" s="26"/>
      <c r="C18" s="8">
        <f t="shared" si="1"/>
        <v>-6836469.7800000003</v>
      </c>
      <c r="D18" s="11">
        <f>SUM(D19:D27)</f>
        <v>-923713</v>
      </c>
      <c r="E18" s="11">
        <f t="shared" ref="E18:O18" si="3">SUM(E19:E27)</f>
        <v>-361298</v>
      </c>
      <c r="F18" s="11">
        <f t="shared" si="3"/>
        <v>-332204.5</v>
      </c>
      <c r="G18" s="11">
        <f t="shared" si="3"/>
        <v>-343780</v>
      </c>
      <c r="H18" s="11">
        <f t="shared" si="3"/>
        <v>-1953487.08</v>
      </c>
      <c r="I18" s="11">
        <f t="shared" si="3"/>
        <v>-291392</v>
      </c>
      <c r="J18" s="11">
        <f t="shared" si="3"/>
        <v>-687386.2</v>
      </c>
      <c r="K18" s="11">
        <f t="shared" si="3"/>
        <v>-1391126</v>
      </c>
      <c r="L18" s="11">
        <f t="shared" si="3"/>
        <v>-255893</v>
      </c>
      <c r="M18" s="11">
        <f t="shared" si="3"/>
        <v>-296190</v>
      </c>
      <c r="N18" s="11">
        <f t="shared" si="3"/>
        <v>0</v>
      </c>
      <c r="O18" s="12">
        <f t="shared" si="3"/>
        <v>0</v>
      </c>
      <c r="P18" s="2"/>
    </row>
    <row r="19" spans="1:16" x14ac:dyDescent="0.2">
      <c r="A19" s="23">
        <v>2100</v>
      </c>
      <c r="B19" s="3" t="s">
        <v>23</v>
      </c>
      <c r="C19" s="10">
        <f t="shared" si="1"/>
        <v>-2659904.2800000003</v>
      </c>
      <c r="D19" s="1">
        <v>-16810</v>
      </c>
      <c r="E19" s="1">
        <v>-121100</v>
      </c>
      <c r="F19" s="1">
        <v>-37400</v>
      </c>
      <c r="G19" s="1">
        <v>-89500</v>
      </c>
      <c r="H19" s="1">
        <v>-1038682.08</v>
      </c>
      <c r="I19" s="1">
        <v>-108500</v>
      </c>
      <c r="J19" s="1">
        <v>-243196.2</v>
      </c>
      <c r="K19" s="1">
        <v>-890220</v>
      </c>
      <c r="L19" s="1">
        <v>-42496</v>
      </c>
      <c r="M19" s="1">
        <v>-72000</v>
      </c>
      <c r="N19" s="1">
        <v>0</v>
      </c>
      <c r="O19" s="4">
        <v>0</v>
      </c>
      <c r="P19" s="2"/>
    </row>
    <row r="20" spans="1:16" x14ac:dyDescent="0.2">
      <c r="A20" s="23">
        <v>2200</v>
      </c>
      <c r="B20" s="3" t="s">
        <v>24</v>
      </c>
      <c r="C20" s="10">
        <f t="shared" si="1"/>
        <v>-195436</v>
      </c>
      <c r="D20" s="1">
        <v>-5280</v>
      </c>
      <c r="E20" s="1">
        <v>-8000</v>
      </c>
      <c r="F20" s="1">
        <v>-12200</v>
      </c>
      <c r="G20" s="1">
        <v>-7000</v>
      </c>
      <c r="H20" s="1">
        <v>-109700</v>
      </c>
      <c r="I20" s="1">
        <v>-7200</v>
      </c>
      <c r="J20" s="1">
        <v>-28600</v>
      </c>
      <c r="K20" s="1">
        <v>-8256</v>
      </c>
      <c r="L20" s="1">
        <v>-2200</v>
      </c>
      <c r="M20" s="1">
        <v>-7000</v>
      </c>
      <c r="N20" s="1">
        <v>0</v>
      </c>
      <c r="O20" s="4">
        <v>0</v>
      </c>
      <c r="P20" s="2"/>
    </row>
    <row r="21" spans="1:16" x14ac:dyDescent="0.2">
      <c r="A21" s="23">
        <v>2300</v>
      </c>
      <c r="B21" s="3" t="s">
        <v>25</v>
      </c>
      <c r="C21" s="10">
        <f t="shared" si="1"/>
        <v>-48500</v>
      </c>
      <c r="D21" s="1">
        <v>0</v>
      </c>
      <c r="E21" s="1">
        <v>-9000</v>
      </c>
      <c r="F21" s="1">
        <v>-13500</v>
      </c>
      <c r="G21" s="1">
        <v>-3000</v>
      </c>
      <c r="H21" s="1">
        <v>-2000</v>
      </c>
      <c r="I21" s="1">
        <v>-8000</v>
      </c>
      <c r="J21" s="1">
        <v>-3000</v>
      </c>
      <c r="K21" s="1">
        <v>-10000</v>
      </c>
      <c r="L21" s="1">
        <v>0</v>
      </c>
      <c r="M21" s="1">
        <v>0</v>
      </c>
      <c r="N21" s="1">
        <v>0</v>
      </c>
      <c r="O21" s="4">
        <v>0</v>
      </c>
      <c r="P21" s="2"/>
    </row>
    <row r="22" spans="1:16" x14ac:dyDescent="0.2">
      <c r="A22" s="23">
        <v>2400</v>
      </c>
      <c r="B22" s="3" t="s">
        <v>26</v>
      </c>
      <c r="C22" s="10">
        <f t="shared" si="1"/>
        <v>-788140</v>
      </c>
      <c r="D22" s="1">
        <v>-225000</v>
      </c>
      <c r="E22" s="1">
        <v>-45230</v>
      </c>
      <c r="F22" s="1">
        <v>-37280</v>
      </c>
      <c r="G22" s="1">
        <v>-64280</v>
      </c>
      <c r="H22" s="1">
        <v>-258780</v>
      </c>
      <c r="I22" s="1">
        <v>-41530</v>
      </c>
      <c r="J22" s="1">
        <v>-19780</v>
      </c>
      <c r="K22" s="1">
        <v>-33200</v>
      </c>
      <c r="L22" s="1">
        <v>-52280</v>
      </c>
      <c r="M22" s="1">
        <v>-10780</v>
      </c>
      <c r="N22" s="1">
        <v>0</v>
      </c>
      <c r="O22" s="4">
        <v>0</v>
      </c>
      <c r="P22" s="2"/>
    </row>
    <row r="23" spans="1:16" x14ac:dyDescent="0.2">
      <c r="A23" s="23">
        <v>2500</v>
      </c>
      <c r="B23" s="3" t="s">
        <v>27</v>
      </c>
      <c r="C23" s="10">
        <f t="shared" si="1"/>
        <v>-395889</v>
      </c>
      <c r="D23" s="1">
        <v>-3000</v>
      </c>
      <c r="E23" s="1">
        <v>-50028</v>
      </c>
      <c r="F23" s="1">
        <v>-20150</v>
      </c>
      <c r="G23" s="1">
        <v>-39000</v>
      </c>
      <c r="H23" s="1">
        <v>-44500</v>
      </c>
      <c r="I23" s="1">
        <v>-17500</v>
      </c>
      <c r="J23" s="1">
        <v>-75044</v>
      </c>
      <c r="K23" s="1">
        <v>-32250</v>
      </c>
      <c r="L23" s="1">
        <v>-65917</v>
      </c>
      <c r="M23" s="1">
        <v>-48500</v>
      </c>
      <c r="N23" s="1">
        <v>0</v>
      </c>
      <c r="O23" s="4">
        <v>0</v>
      </c>
      <c r="P23" s="2"/>
    </row>
    <row r="24" spans="1:16" x14ac:dyDescent="0.2">
      <c r="A24" s="23">
        <v>2600</v>
      </c>
      <c r="B24" s="3" t="s">
        <v>28</v>
      </c>
      <c r="C24" s="10">
        <f t="shared" si="1"/>
        <v>-876104</v>
      </c>
      <c r="D24" s="1">
        <v>-133500</v>
      </c>
      <c r="E24" s="1">
        <v>-87256</v>
      </c>
      <c r="F24" s="1">
        <v>-97500</v>
      </c>
      <c r="G24" s="1">
        <v>-80000</v>
      </c>
      <c r="H24" s="1">
        <v>-89500</v>
      </c>
      <c r="I24" s="1">
        <v>-71438</v>
      </c>
      <c r="J24" s="1">
        <v>-101000</v>
      </c>
      <c r="K24" s="1">
        <v>-71500</v>
      </c>
      <c r="L24" s="1">
        <v>-79500</v>
      </c>
      <c r="M24" s="1">
        <v>-64910</v>
      </c>
      <c r="N24" s="1">
        <v>0</v>
      </c>
      <c r="O24" s="4">
        <v>0</v>
      </c>
      <c r="P24" s="2"/>
    </row>
    <row r="25" spans="1:16" x14ac:dyDescent="0.2">
      <c r="A25" s="23">
        <v>2700</v>
      </c>
      <c r="B25" s="3" t="s">
        <v>29</v>
      </c>
      <c r="C25" s="10">
        <f t="shared" si="1"/>
        <v>-657688.5</v>
      </c>
      <c r="D25" s="1">
        <v>-534123</v>
      </c>
      <c r="E25" s="1">
        <v>-16184</v>
      </c>
      <c r="F25" s="1">
        <v>-24406.5</v>
      </c>
      <c r="G25" s="1">
        <v>-17000</v>
      </c>
      <c r="H25" s="1">
        <v>-31475</v>
      </c>
      <c r="I25" s="1">
        <v>-10000</v>
      </c>
      <c r="J25" s="1">
        <v>-18000</v>
      </c>
      <c r="K25" s="1">
        <v>-3000</v>
      </c>
      <c r="L25" s="1">
        <v>-2000</v>
      </c>
      <c r="M25" s="1">
        <v>-1500</v>
      </c>
      <c r="N25" s="1">
        <v>0</v>
      </c>
      <c r="O25" s="4">
        <v>0</v>
      </c>
      <c r="P25" s="2"/>
    </row>
    <row r="26" spans="1:16" x14ac:dyDescent="0.2">
      <c r="A26" s="23">
        <v>2800</v>
      </c>
      <c r="B26" s="3" t="s">
        <v>30</v>
      </c>
      <c r="C26" s="10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  <c r="P26" s="2"/>
    </row>
    <row r="27" spans="1:16" x14ac:dyDescent="0.2">
      <c r="A27" s="23">
        <v>2900</v>
      </c>
      <c r="B27" s="3" t="s">
        <v>31</v>
      </c>
      <c r="C27" s="10">
        <f t="shared" si="1"/>
        <v>-1214808</v>
      </c>
      <c r="D27" s="1">
        <v>-6000</v>
      </c>
      <c r="E27" s="1">
        <v>-24500</v>
      </c>
      <c r="F27" s="1">
        <v>-89768</v>
      </c>
      <c r="G27" s="1">
        <v>-44000</v>
      </c>
      <c r="H27" s="1">
        <v>-378850</v>
      </c>
      <c r="I27" s="1">
        <v>-27224</v>
      </c>
      <c r="J27" s="1">
        <v>-198766</v>
      </c>
      <c r="K27" s="1">
        <v>-342700</v>
      </c>
      <c r="L27" s="1">
        <v>-11500</v>
      </c>
      <c r="M27" s="1">
        <v>-91500</v>
      </c>
      <c r="N27" s="1">
        <v>0</v>
      </c>
      <c r="O27" s="4">
        <v>0</v>
      </c>
      <c r="P27" s="2"/>
    </row>
    <row r="28" spans="1:16" x14ac:dyDescent="0.2">
      <c r="A28" s="25" t="s">
        <v>32</v>
      </c>
      <c r="B28" s="26"/>
      <c r="C28" s="8">
        <f t="shared" si="1"/>
        <v>-23848517.32</v>
      </c>
      <c r="D28" s="11">
        <f>SUM(D29:D37)</f>
        <v>-3317036.01</v>
      </c>
      <c r="E28" s="11">
        <f t="shared" ref="E28:O28" si="4">SUM(E29:E37)</f>
        <v>-1680545.6099999999</v>
      </c>
      <c r="F28" s="11">
        <f t="shared" si="4"/>
        <v>-3357971.06</v>
      </c>
      <c r="G28" s="11">
        <f t="shared" si="4"/>
        <v>-1876183.8599999999</v>
      </c>
      <c r="H28" s="11">
        <f t="shared" si="4"/>
        <v>-3705246.31</v>
      </c>
      <c r="I28" s="11">
        <f t="shared" si="4"/>
        <v>-1670455.4100000001</v>
      </c>
      <c r="J28" s="11">
        <f t="shared" si="4"/>
        <v>-2481238.1100000003</v>
      </c>
      <c r="K28" s="11">
        <f t="shared" si="4"/>
        <v>-3551829.95</v>
      </c>
      <c r="L28" s="11">
        <f t="shared" si="4"/>
        <v>-1686211</v>
      </c>
      <c r="M28" s="11">
        <f t="shared" si="4"/>
        <v>-221800</v>
      </c>
      <c r="N28" s="11">
        <f t="shared" si="4"/>
        <v>-150000</v>
      </c>
      <c r="O28" s="12">
        <f t="shared" si="4"/>
        <v>-150000</v>
      </c>
      <c r="P28" s="2"/>
    </row>
    <row r="29" spans="1:16" x14ac:dyDescent="0.2">
      <c r="A29" s="23">
        <v>3100</v>
      </c>
      <c r="B29" s="3" t="s">
        <v>33</v>
      </c>
      <c r="C29" s="10">
        <f t="shared" si="1"/>
        <v>-5134387</v>
      </c>
      <c r="D29" s="1">
        <v>-407500</v>
      </c>
      <c r="E29" s="1">
        <v>-418488</v>
      </c>
      <c r="F29" s="1">
        <v>-518650</v>
      </c>
      <c r="G29" s="1">
        <v>-451150</v>
      </c>
      <c r="H29" s="1">
        <v>-669550</v>
      </c>
      <c r="I29" s="1">
        <v>-658050</v>
      </c>
      <c r="J29" s="1">
        <v>-767510</v>
      </c>
      <c r="K29" s="1">
        <v>-601400</v>
      </c>
      <c r="L29" s="1">
        <v>-179289</v>
      </c>
      <c r="M29" s="1">
        <v>-162800</v>
      </c>
      <c r="N29" s="1">
        <v>-150000</v>
      </c>
      <c r="O29" s="4">
        <v>-150000</v>
      </c>
      <c r="P29" s="2"/>
    </row>
    <row r="30" spans="1:16" x14ac:dyDescent="0.2">
      <c r="A30" s="23">
        <v>3200</v>
      </c>
      <c r="B30" s="3" t="s">
        <v>34</v>
      </c>
      <c r="C30" s="10">
        <f t="shared" si="1"/>
        <v>-1500537.9999999998</v>
      </c>
      <c r="D30" s="1">
        <v>-10611.01</v>
      </c>
      <c r="E30" s="1">
        <v>-169740.2</v>
      </c>
      <c r="F30" s="1">
        <v>-208429.06</v>
      </c>
      <c r="G30" s="1">
        <v>-17157.86</v>
      </c>
      <c r="H30" s="1">
        <v>-795163.31</v>
      </c>
      <c r="I30" s="1">
        <v>-63139.41</v>
      </c>
      <c r="J30" s="1">
        <v>-45770.400000000001</v>
      </c>
      <c r="K30" s="1">
        <v>-115526.75</v>
      </c>
      <c r="L30" s="1">
        <v>-75000</v>
      </c>
      <c r="M30" s="1">
        <v>0</v>
      </c>
      <c r="N30" s="1">
        <v>0</v>
      </c>
      <c r="O30" s="4">
        <v>0</v>
      </c>
      <c r="P30" s="2"/>
    </row>
    <row r="31" spans="1:16" x14ac:dyDescent="0.2">
      <c r="A31" s="23">
        <v>3300</v>
      </c>
      <c r="B31" s="3" t="s">
        <v>35</v>
      </c>
      <c r="C31" s="10">
        <f t="shared" si="1"/>
        <v>-6677182.71</v>
      </c>
      <c r="D31" s="1">
        <v>-1068466</v>
      </c>
      <c r="E31" s="1">
        <v>-278166</v>
      </c>
      <c r="F31" s="1">
        <v>-1315666</v>
      </c>
      <c r="G31" s="1">
        <v>-437670</v>
      </c>
      <c r="H31" s="1">
        <v>-738174</v>
      </c>
      <c r="I31" s="1">
        <v>-221988</v>
      </c>
      <c r="J31" s="1">
        <v>-322986.71000000002</v>
      </c>
      <c r="K31" s="1">
        <v>-1718886</v>
      </c>
      <c r="L31" s="1">
        <v>-575180</v>
      </c>
      <c r="M31" s="1">
        <v>0</v>
      </c>
      <c r="N31" s="1">
        <v>0</v>
      </c>
      <c r="O31" s="4">
        <v>0</v>
      </c>
      <c r="P31" s="2"/>
    </row>
    <row r="32" spans="1:16" x14ac:dyDescent="0.2">
      <c r="A32" s="23">
        <v>3400</v>
      </c>
      <c r="B32" s="3" t="s">
        <v>36</v>
      </c>
      <c r="C32" s="10">
        <f t="shared" si="1"/>
        <v>-406740</v>
      </c>
      <c r="D32" s="1">
        <v>0</v>
      </c>
      <c r="E32" s="1">
        <v>0</v>
      </c>
      <c r="F32" s="1">
        <v>-391740</v>
      </c>
      <c r="G32" s="1">
        <v>0</v>
      </c>
      <c r="H32" s="1">
        <v>0</v>
      </c>
      <c r="I32" s="1">
        <v>-15000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4">
        <v>0</v>
      </c>
      <c r="P32" s="2"/>
    </row>
    <row r="33" spans="1:16" x14ac:dyDescent="0.2">
      <c r="A33" s="23">
        <v>3500</v>
      </c>
      <c r="B33" s="3" t="s">
        <v>37</v>
      </c>
      <c r="C33" s="10">
        <f t="shared" si="1"/>
        <v>-3164188.6100000003</v>
      </c>
      <c r="D33" s="1">
        <v>-410639</v>
      </c>
      <c r="E33" s="1">
        <v>-136301.41</v>
      </c>
      <c r="F33" s="1">
        <v>-200466</v>
      </c>
      <c r="G33" s="1">
        <v>-417456</v>
      </c>
      <c r="H33" s="1">
        <v>-309475</v>
      </c>
      <c r="I33" s="1">
        <v>-251170</v>
      </c>
      <c r="J33" s="1">
        <v>-883164</v>
      </c>
      <c r="K33" s="1">
        <v>-495667.20000000001</v>
      </c>
      <c r="L33" s="1">
        <v>-59850</v>
      </c>
      <c r="M33" s="1">
        <v>0</v>
      </c>
      <c r="N33" s="1">
        <v>0</v>
      </c>
      <c r="O33" s="4">
        <v>0</v>
      </c>
      <c r="P33" s="2"/>
    </row>
    <row r="34" spans="1:16" x14ac:dyDescent="0.2">
      <c r="A34" s="23">
        <v>3600</v>
      </c>
      <c r="B34" s="3" t="s">
        <v>38</v>
      </c>
      <c r="C34" s="10">
        <f t="shared" si="1"/>
        <v>-662828</v>
      </c>
      <c r="D34" s="1">
        <v>-215120</v>
      </c>
      <c r="E34" s="1">
        <v>-180000</v>
      </c>
      <c r="F34" s="1">
        <v>-82000</v>
      </c>
      <c r="G34" s="1">
        <v>-42000</v>
      </c>
      <c r="H34" s="1">
        <v>-71708</v>
      </c>
      <c r="I34" s="1">
        <v>-47000</v>
      </c>
      <c r="J34" s="1">
        <v>-25000</v>
      </c>
      <c r="K34" s="1">
        <v>0</v>
      </c>
      <c r="L34" s="1">
        <v>0</v>
      </c>
      <c r="M34" s="1">
        <v>0</v>
      </c>
      <c r="N34" s="1">
        <v>0</v>
      </c>
      <c r="O34" s="4">
        <v>0</v>
      </c>
      <c r="P34" s="2"/>
    </row>
    <row r="35" spans="1:16" x14ac:dyDescent="0.2">
      <c r="A35" s="23">
        <v>3700</v>
      </c>
      <c r="B35" s="3" t="s">
        <v>39</v>
      </c>
      <c r="C35" s="10">
        <f t="shared" si="1"/>
        <v>-1857600</v>
      </c>
      <c r="D35" s="1">
        <v>-84500</v>
      </c>
      <c r="E35" s="1">
        <v>-75400</v>
      </c>
      <c r="F35" s="1">
        <v>-183620</v>
      </c>
      <c r="G35" s="1">
        <v>-208100</v>
      </c>
      <c r="H35" s="1">
        <v>-490800</v>
      </c>
      <c r="I35" s="1">
        <v>-141900</v>
      </c>
      <c r="J35" s="1">
        <v>-133640</v>
      </c>
      <c r="K35" s="1">
        <v>-177000</v>
      </c>
      <c r="L35" s="1">
        <v>-353640</v>
      </c>
      <c r="M35" s="1">
        <v>-9000</v>
      </c>
      <c r="N35" s="1">
        <v>0</v>
      </c>
      <c r="O35" s="4">
        <v>0</v>
      </c>
      <c r="P35" s="2"/>
    </row>
    <row r="36" spans="1:16" x14ac:dyDescent="0.2">
      <c r="A36" s="23">
        <v>3800</v>
      </c>
      <c r="B36" s="3" t="s">
        <v>40</v>
      </c>
      <c r="C36" s="10">
        <f t="shared" si="1"/>
        <v>-2107950</v>
      </c>
      <c r="D36" s="1">
        <v>-733500</v>
      </c>
      <c r="E36" s="1">
        <v>-108000</v>
      </c>
      <c r="F36" s="1">
        <v>-250700</v>
      </c>
      <c r="G36" s="1">
        <v>-70000</v>
      </c>
      <c r="H36" s="1">
        <v>-351676</v>
      </c>
      <c r="I36" s="1">
        <v>-53500</v>
      </c>
      <c r="J36" s="1">
        <v>-68274</v>
      </c>
      <c r="K36" s="1">
        <v>-329500</v>
      </c>
      <c r="L36" s="1">
        <v>-92800</v>
      </c>
      <c r="M36" s="1">
        <v>-50000</v>
      </c>
      <c r="N36" s="1">
        <v>0</v>
      </c>
      <c r="O36" s="4">
        <v>0</v>
      </c>
      <c r="P36" s="2"/>
    </row>
    <row r="37" spans="1:16" x14ac:dyDescent="0.2">
      <c r="A37" s="23">
        <v>3900</v>
      </c>
      <c r="B37" s="3" t="s">
        <v>41</v>
      </c>
      <c r="C37" s="10">
        <f t="shared" si="1"/>
        <v>-2337103</v>
      </c>
      <c r="D37" s="1">
        <v>-386700</v>
      </c>
      <c r="E37" s="1">
        <v>-314450</v>
      </c>
      <c r="F37" s="1">
        <v>-206700</v>
      </c>
      <c r="G37" s="1">
        <v>-232650</v>
      </c>
      <c r="H37" s="1">
        <v>-278700</v>
      </c>
      <c r="I37" s="1">
        <v>-218708</v>
      </c>
      <c r="J37" s="1">
        <v>-234893</v>
      </c>
      <c r="K37" s="1">
        <v>-113850</v>
      </c>
      <c r="L37" s="1">
        <v>-350452</v>
      </c>
      <c r="M37" s="1">
        <v>0</v>
      </c>
      <c r="N37" s="1">
        <v>0</v>
      </c>
      <c r="O37" s="4">
        <v>0</v>
      </c>
      <c r="P37" s="2"/>
    </row>
    <row r="38" spans="1:16" x14ac:dyDescent="0.2">
      <c r="A38" s="25" t="s">
        <v>42</v>
      </c>
      <c r="B38" s="26"/>
      <c r="C38" s="8">
        <f t="shared" si="1"/>
        <v>-161600</v>
      </c>
      <c r="D38" s="11">
        <f>SUM(D39:D47)</f>
        <v>0</v>
      </c>
      <c r="E38" s="11">
        <f t="shared" ref="E38:O38" si="5">SUM(E39:E47)</f>
        <v>0</v>
      </c>
      <c r="F38" s="11">
        <f t="shared" si="5"/>
        <v>0</v>
      </c>
      <c r="G38" s="11">
        <f t="shared" si="5"/>
        <v>0</v>
      </c>
      <c r="H38" s="11">
        <f t="shared" si="5"/>
        <v>-80800</v>
      </c>
      <c r="I38" s="11">
        <f t="shared" si="5"/>
        <v>0</v>
      </c>
      <c r="J38" s="11">
        <f t="shared" si="5"/>
        <v>0</v>
      </c>
      <c r="K38" s="11">
        <f t="shared" si="5"/>
        <v>0</v>
      </c>
      <c r="L38" s="11">
        <f t="shared" si="5"/>
        <v>0</v>
      </c>
      <c r="M38" s="11">
        <f t="shared" si="5"/>
        <v>-80800</v>
      </c>
      <c r="N38" s="11">
        <f t="shared" si="5"/>
        <v>0</v>
      </c>
      <c r="O38" s="12">
        <f t="shared" si="5"/>
        <v>0</v>
      </c>
      <c r="P38" s="2"/>
    </row>
    <row r="39" spans="1:16" x14ac:dyDescent="0.2">
      <c r="A39" s="23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2">
      <c r="A40" s="23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2">
      <c r="A41" s="23">
        <v>4300</v>
      </c>
      <c r="B41" s="3" t="s">
        <v>45</v>
      </c>
      <c r="C41" s="10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2"/>
    </row>
    <row r="42" spans="1:16" x14ac:dyDescent="0.2">
      <c r="A42" s="23">
        <v>4400</v>
      </c>
      <c r="B42" s="3" t="s">
        <v>46</v>
      </c>
      <c r="C42" s="10">
        <f t="shared" si="1"/>
        <v>-161600</v>
      </c>
      <c r="D42" s="1">
        <v>0</v>
      </c>
      <c r="E42" s="1">
        <v>0</v>
      </c>
      <c r="F42" s="1">
        <v>0</v>
      </c>
      <c r="G42" s="1">
        <v>0</v>
      </c>
      <c r="H42" s="1">
        <v>-80800</v>
      </c>
      <c r="I42" s="1">
        <v>0</v>
      </c>
      <c r="J42" s="1">
        <v>0</v>
      </c>
      <c r="K42" s="1">
        <v>0</v>
      </c>
      <c r="L42" s="1">
        <v>0</v>
      </c>
      <c r="M42" s="1">
        <v>-80800</v>
      </c>
      <c r="N42" s="1">
        <v>0</v>
      </c>
      <c r="O42" s="4">
        <v>0</v>
      </c>
      <c r="P42" s="2"/>
    </row>
    <row r="43" spans="1:16" x14ac:dyDescent="0.2">
      <c r="A43" s="23">
        <v>4500</v>
      </c>
      <c r="B43" s="3" t="s">
        <v>47</v>
      </c>
      <c r="C43" s="10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2"/>
    </row>
    <row r="44" spans="1:16" x14ac:dyDescent="0.2">
      <c r="A44" s="23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2">
      <c r="A45" s="23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2">
      <c r="A46" s="23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2">
      <c r="A47" s="23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2">
      <c r="A48" s="25" t="s">
        <v>52</v>
      </c>
      <c r="B48" s="26"/>
      <c r="C48" s="8">
        <f t="shared" si="1"/>
        <v>-4381753.9000000004</v>
      </c>
      <c r="D48" s="11">
        <f>SUM(D49:D57)</f>
        <v>-55000</v>
      </c>
      <c r="E48" s="11">
        <f t="shared" ref="E48:O48" si="6">SUM(E49:E57)</f>
        <v>-25000</v>
      </c>
      <c r="F48" s="11">
        <f t="shared" si="6"/>
        <v>-130570</v>
      </c>
      <c r="G48" s="11">
        <f t="shared" si="6"/>
        <v>-450000</v>
      </c>
      <c r="H48" s="11">
        <f t="shared" si="6"/>
        <v>-130700</v>
      </c>
      <c r="I48" s="11">
        <f t="shared" si="6"/>
        <v>0</v>
      </c>
      <c r="J48" s="11">
        <f t="shared" si="6"/>
        <v>-84070</v>
      </c>
      <c r="K48" s="11">
        <f t="shared" si="6"/>
        <v>-3279192.9</v>
      </c>
      <c r="L48" s="11">
        <f t="shared" si="6"/>
        <v>-227221</v>
      </c>
      <c r="M48" s="11">
        <f t="shared" si="6"/>
        <v>0</v>
      </c>
      <c r="N48" s="11">
        <f t="shared" si="6"/>
        <v>0</v>
      </c>
      <c r="O48" s="12">
        <f t="shared" si="6"/>
        <v>0</v>
      </c>
      <c r="P48" s="2"/>
    </row>
    <row r="49" spans="1:16" x14ac:dyDescent="0.2">
      <c r="A49" s="23">
        <v>5100</v>
      </c>
      <c r="B49" s="3" t="s">
        <v>53</v>
      </c>
      <c r="C49" s="10">
        <f t="shared" si="1"/>
        <v>-2448148.7999999998</v>
      </c>
      <c r="D49" s="1">
        <v>-50000</v>
      </c>
      <c r="E49" s="1">
        <v>-14000</v>
      </c>
      <c r="F49" s="1">
        <v>-130570</v>
      </c>
      <c r="G49" s="1">
        <v>-450000</v>
      </c>
      <c r="H49" s="1">
        <v>-10000</v>
      </c>
      <c r="I49" s="1">
        <v>0</v>
      </c>
      <c r="J49" s="1">
        <v>-54390</v>
      </c>
      <c r="K49" s="1">
        <v>-1739188.8</v>
      </c>
      <c r="L49" s="1">
        <v>0</v>
      </c>
      <c r="M49" s="1">
        <v>0</v>
      </c>
      <c r="N49" s="1">
        <v>0</v>
      </c>
      <c r="O49" s="4">
        <v>0</v>
      </c>
      <c r="P49" s="2"/>
    </row>
    <row r="50" spans="1:16" x14ac:dyDescent="0.2">
      <c r="A50" s="23">
        <v>5200</v>
      </c>
      <c r="B50" s="3" t="s">
        <v>54</v>
      </c>
      <c r="C50" s="10">
        <f t="shared" si="1"/>
        <v>-305459</v>
      </c>
      <c r="D50" s="1">
        <v>-5000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-300459</v>
      </c>
      <c r="L50" s="1">
        <v>0</v>
      </c>
      <c r="M50" s="1">
        <v>0</v>
      </c>
      <c r="N50" s="1">
        <v>0</v>
      </c>
      <c r="O50" s="4">
        <v>0</v>
      </c>
      <c r="P50" s="2"/>
    </row>
    <row r="51" spans="1:16" x14ac:dyDescent="0.2">
      <c r="A51" s="23">
        <v>5300</v>
      </c>
      <c r="B51" s="3" t="s">
        <v>55</v>
      </c>
      <c r="C51" s="10">
        <f t="shared" si="1"/>
        <v>-328800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-23800</v>
      </c>
      <c r="K51" s="1">
        <v>-305000</v>
      </c>
      <c r="L51" s="1">
        <v>0</v>
      </c>
      <c r="M51" s="1">
        <v>0</v>
      </c>
      <c r="N51" s="1">
        <v>0</v>
      </c>
      <c r="O51" s="4">
        <v>0</v>
      </c>
      <c r="P51" s="2"/>
    </row>
    <row r="52" spans="1:16" x14ac:dyDescent="0.2">
      <c r="A52" s="23">
        <v>5400</v>
      </c>
      <c r="B52" s="3" t="s">
        <v>56</v>
      </c>
      <c r="C52" s="10">
        <f t="shared" si="1"/>
        <v>-5000</v>
      </c>
      <c r="D52" s="1">
        <v>0</v>
      </c>
      <c r="E52" s="1">
        <v>-5000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4">
        <v>0</v>
      </c>
      <c r="P52" s="2"/>
    </row>
    <row r="53" spans="1:16" x14ac:dyDescent="0.2">
      <c r="A53" s="23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2"/>
    </row>
    <row r="54" spans="1:16" x14ac:dyDescent="0.2">
      <c r="A54" s="23">
        <v>5600</v>
      </c>
      <c r="B54" s="3" t="s">
        <v>58</v>
      </c>
      <c r="C54" s="10">
        <f t="shared" si="1"/>
        <v>-1149346.1000000001</v>
      </c>
      <c r="D54" s="1">
        <v>0</v>
      </c>
      <c r="E54" s="1">
        <v>-6000</v>
      </c>
      <c r="F54" s="1">
        <v>0</v>
      </c>
      <c r="G54" s="1">
        <v>0</v>
      </c>
      <c r="H54" s="1">
        <v>0</v>
      </c>
      <c r="I54" s="1">
        <v>0</v>
      </c>
      <c r="J54" s="1">
        <v>-5880</v>
      </c>
      <c r="K54" s="1">
        <v>-910245.1</v>
      </c>
      <c r="L54" s="1">
        <v>-227221</v>
      </c>
      <c r="M54" s="1">
        <v>0</v>
      </c>
      <c r="N54" s="1">
        <v>0</v>
      </c>
      <c r="O54" s="4">
        <v>0</v>
      </c>
      <c r="P54" s="2"/>
    </row>
    <row r="55" spans="1:16" x14ac:dyDescent="0.2">
      <c r="A55" s="23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2">
      <c r="A56" s="23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2">
      <c r="A57" s="23">
        <v>5900</v>
      </c>
      <c r="B57" s="3" t="s">
        <v>61</v>
      </c>
      <c r="C57" s="10">
        <f t="shared" si="1"/>
        <v>-145000</v>
      </c>
      <c r="D57" s="1">
        <v>0</v>
      </c>
      <c r="E57" s="1">
        <v>0</v>
      </c>
      <c r="F57" s="1">
        <v>0</v>
      </c>
      <c r="G57" s="1">
        <v>0</v>
      </c>
      <c r="H57" s="1">
        <v>-120700</v>
      </c>
      <c r="I57" s="1">
        <v>0</v>
      </c>
      <c r="J57" s="1">
        <v>0</v>
      </c>
      <c r="K57" s="1">
        <v>-24300</v>
      </c>
      <c r="L57" s="1">
        <v>0</v>
      </c>
      <c r="M57" s="1">
        <v>0</v>
      </c>
      <c r="N57" s="1">
        <v>0</v>
      </c>
      <c r="O57" s="4">
        <v>0</v>
      </c>
      <c r="P57" s="2"/>
    </row>
    <row r="58" spans="1:16" x14ac:dyDescent="0.2">
      <c r="A58" s="25" t="s">
        <v>62</v>
      </c>
      <c r="B58" s="26"/>
      <c r="C58" s="8">
        <f t="shared" si="1"/>
        <v>0</v>
      </c>
      <c r="D58" s="11">
        <f>SUM(D59:D61)</f>
        <v>0</v>
      </c>
      <c r="E58" s="11">
        <f t="shared" ref="E58:O58" si="7">SUM(E59:E61)</f>
        <v>0</v>
      </c>
      <c r="F58" s="11">
        <f t="shared" si="7"/>
        <v>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  <c r="P58" s="2"/>
    </row>
    <row r="59" spans="1:16" x14ac:dyDescent="0.2">
      <c r="A59" s="23">
        <v>6100</v>
      </c>
      <c r="B59" s="3" t="s">
        <v>63</v>
      </c>
      <c r="C59" s="10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2"/>
    </row>
    <row r="60" spans="1:16" x14ac:dyDescent="0.2">
      <c r="A60" s="23">
        <v>6200</v>
      </c>
      <c r="B60" s="3" t="s">
        <v>64</v>
      </c>
      <c r="C60" s="10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2"/>
    </row>
    <row r="61" spans="1:16" x14ac:dyDescent="0.2">
      <c r="A61" s="23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2">
      <c r="A62" s="25" t="s">
        <v>66</v>
      </c>
      <c r="B62" s="26"/>
      <c r="C62" s="8">
        <f t="shared" si="1"/>
        <v>-9435291</v>
      </c>
      <c r="D62" s="11">
        <f>SUM(D63:D70)</f>
        <v>0</v>
      </c>
      <c r="E62" s="11">
        <f t="shared" ref="E62:O62" si="8">SUM(E63:E70)</f>
        <v>0</v>
      </c>
      <c r="F62" s="11">
        <f t="shared" si="8"/>
        <v>-6243346</v>
      </c>
      <c r="G62" s="11">
        <f t="shared" si="8"/>
        <v>0</v>
      </c>
      <c r="H62" s="11">
        <f t="shared" si="8"/>
        <v>0</v>
      </c>
      <c r="I62" s="11">
        <f t="shared" si="8"/>
        <v>0</v>
      </c>
      <c r="J62" s="11">
        <f t="shared" si="8"/>
        <v>0</v>
      </c>
      <c r="K62" s="11">
        <f t="shared" si="8"/>
        <v>-1167355.71</v>
      </c>
      <c r="L62" s="11">
        <f t="shared" si="8"/>
        <v>-1226092.73</v>
      </c>
      <c r="M62" s="11">
        <f t="shared" si="8"/>
        <v>-330069.65000000002</v>
      </c>
      <c r="N62" s="11">
        <f t="shared" si="8"/>
        <v>-38255.910000000003</v>
      </c>
      <c r="O62" s="12">
        <f t="shared" si="8"/>
        <v>-430171</v>
      </c>
      <c r="P62" s="2"/>
    </row>
    <row r="63" spans="1:16" x14ac:dyDescent="0.2">
      <c r="A63" s="23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2">
      <c r="A64" s="23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2">
      <c r="A65" s="23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2">
      <c r="A66" s="23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2">
      <c r="A67" s="23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2">
      <c r="A68" s="23">
        <v>7600</v>
      </c>
      <c r="B68" s="3" t="s">
        <v>89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2">
      <c r="A69" s="23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2">
      <c r="A70" s="23">
        <v>7900</v>
      </c>
      <c r="B70" s="3" t="s">
        <v>73</v>
      </c>
      <c r="C70" s="10">
        <f t="shared" si="1"/>
        <v>-9435291</v>
      </c>
      <c r="D70" s="1">
        <v>0</v>
      </c>
      <c r="E70" s="1">
        <v>0</v>
      </c>
      <c r="F70" s="1">
        <v>-6243346</v>
      </c>
      <c r="G70" s="1">
        <v>0</v>
      </c>
      <c r="H70" s="1">
        <v>0</v>
      </c>
      <c r="I70" s="1">
        <v>0</v>
      </c>
      <c r="J70" s="1">
        <v>0</v>
      </c>
      <c r="K70" s="1">
        <v>-1167355.71</v>
      </c>
      <c r="L70" s="1">
        <v>-1226092.73</v>
      </c>
      <c r="M70" s="1">
        <v>-330069.65000000002</v>
      </c>
      <c r="N70" s="1">
        <v>-38255.910000000003</v>
      </c>
      <c r="O70" s="4">
        <v>-430171</v>
      </c>
      <c r="P70" s="2"/>
    </row>
    <row r="71" spans="1:16" x14ac:dyDescent="0.2">
      <c r="A71" s="25" t="s">
        <v>74</v>
      </c>
      <c r="B71" s="26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  <c r="P71" s="2"/>
    </row>
    <row r="72" spans="1:16" x14ac:dyDescent="0.2">
      <c r="A72" s="23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2">
      <c r="A73" s="23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2">
      <c r="A74" s="23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2">
      <c r="A75" s="25" t="s">
        <v>78</v>
      </c>
      <c r="B75" s="26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  <c r="P75" s="2"/>
    </row>
    <row r="76" spans="1:16" x14ac:dyDescent="0.2">
      <c r="A76" s="23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2">
      <c r="A77" s="23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2">
      <c r="A78" s="23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2">
      <c r="A79" s="23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2">
      <c r="A80" s="23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2">
      <c r="A81" s="23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2">
      <c r="A82" s="24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printOptions horizontalCentered="1"/>
  <pageMargins left="0.31496062992125984" right="0.11811023622047245" top="0.74803149606299213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2017-08-30T18:28:28Z</cp:lastPrinted>
  <dcterms:created xsi:type="dcterms:W3CDTF">2014-01-23T15:01:32Z</dcterms:created>
  <dcterms:modified xsi:type="dcterms:W3CDTF">2017-08-30T18:28:42Z</dcterms:modified>
</cp:coreProperties>
</file>