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6465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E12" i="1" s="1"/>
  <c r="F13" i="1"/>
  <c r="F12" i="1" s="1"/>
  <c r="G13" i="1"/>
  <c r="G12" i="1" s="1"/>
  <c r="H13" i="1"/>
  <c r="I13" i="1"/>
  <c r="J13" i="1"/>
  <c r="K13" i="1"/>
  <c r="K12" i="1" s="1"/>
  <c r="L13" i="1"/>
  <c r="L12" i="1" s="1"/>
  <c r="M13" i="1"/>
  <c r="N13" i="1"/>
  <c r="O13" i="1"/>
  <c r="O12" i="1" l="1"/>
  <c r="M12" i="1"/>
  <c r="N12" i="1"/>
  <c r="J12" i="1"/>
  <c r="I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<sst xmlns="http://schemas.openxmlformats.org/spreadsheetml/2006/main" count="71" uniqueCount="69">
  <si>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</si>
  <si>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</si>
  <si>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</si>
  <si>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</si>
  <si>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</si>
  <si>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</si>
  <si>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</si>
  <si>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</si>
  <si>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</si>
  <si>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</si>
  <si>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</si>
  <si>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</si>
  <si>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</si>
  <si>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</si>
  <si>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</si>
  <si>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</si>
  <si>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</si>
  <si>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</si>
  <si>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</si>
  <si>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</si>
  <si>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</si>
  <si>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</si>
  <si>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</si>
  <si>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</si>
  <si>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</si>
  <si>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</si>
  <si>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</si>
  <si>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</si>
  <si>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</si>
  <si>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</si>
  <si>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</si>
  <si>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</si>
  <si>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</si>
  <si>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</si>
  <si>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</si>
  <si>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</si>
  <si>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</si>
  <si>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</si>
  <si>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</si>
  <si>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</si>
  <si>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</si>
  <si>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</si>
  <si>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</si>
  <si>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</si>
  <si>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</si>
  <si>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</si>
  <si>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</si>
  <si>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</si>
  <si>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</si>
  <si>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</si>
  <si>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</si>
  <si>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</si>
  <si>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</si>
  <si>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</si>
  <si>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</si>
  <si>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</si>
  <si>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</si>
  <si>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</si>
  <si>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</si>
  <si>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</si>
  <si>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</si>
  <si>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</si>
  <si>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</si>
  <si>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</si>
  <si>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</si>
  <si>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</si>
  <si>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</si>
  <si>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2016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</si>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</sst>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showGridLines="0" tabSelected="1" zoomScaleNormal="100" workbookViewId="0">
      <selection activeCell="B5" sqref="B5:O5"/>
    </sheetView>
  </sheetViews>
  <sheetFormatPr baseColWidth="10" defaultColWidth="5" defaultRowHeight="12.75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>
      <c r="A3" s="1"/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" customFormat="1">
      <c r="A4" s="1"/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" customFormat="1">
      <c r="A5" s="1"/>
      <c r="B5" s="26" t="s">
        <v>64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/>
    <row r="10" spans="1:15" s="3" customFormat="1"/>
    <row r="11" spans="1:15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>
      <c r="B12" s="14" t="s">
        <v>13</v>
      </c>
      <c r="C12" s="13">
        <f>+D12+E12+F12+G12+H12+I12+J12+K12+L12+M12+N12+O12</f>
        <v>120707460.06</v>
      </c>
      <c r="D12" s="13">
        <f t="shared" ref="D12:O12" si="0">+D13+D23+D29+D32+D39+D43+D47+D51+D55+D62</f>
        <v>5376200.5899999999</v>
      </c>
      <c r="E12" s="13">
        <f t="shared" si="0"/>
        <v>6105554.9400000004</v>
      </c>
      <c r="F12" s="13">
        <f t="shared" si="0"/>
        <v>7777427.4000000004</v>
      </c>
      <c r="G12" s="13">
        <f t="shared" si="0"/>
        <v>13610748.719999999</v>
      </c>
      <c r="H12" s="13">
        <f t="shared" si="0"/>
        <v>8799290.4000000004</v>
      </c>
      <c r="I12" s="13">
        <f t="shared" si="0"/>
        <v>8438859.5700000003</v>
      </c>
      <c r="J12" s="13">
        <f t="shared" si="0"/>
        <v>7390037.9699999997</v>
      </c>
      <c r="K12" s="13">
        <f t="shared" si="0"/>
        <v>13145528.9</v>
      </c>
      <c r="L12" s="13">
        <f t="shared" si="0"/>
        <v>8637108.9199999999</v>
      </c>
      <c r="M12" s="13">
        <f t="shared" si="0"/>
        <v>9234143.8200000003</v>
      </c>
      <c r="N12" s="13">
        <f t="shared" si="0"/>
        <v>7199331.9000000004</v>
      </c>
      <c r="O12" s="15">
        <f t="shared" si="0"/>
        <v>24993226.93</v>
      </c>
    </row>
    <row r="13" spans="1:15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5.5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5.5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ht="25.5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>
      <c r="B35" s="18" t="s">
        <v>35</v>
      </c>
      <c r="C35" s="11">
        <f t="shared" si="1"/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9"/>
    </row>
    <row r="36" spans="2:15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5.5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>
      <c r="B39" s="16" t="s">
        <v>38</v>
      </c>
      <c r="C39" s="13">
        <f t="shared" si="1"/>
        <v>20199700</v>
      </c>
      <c r="D39" s="12">
        <f t="shared" ref="D39:O39" si="6">SUM(D40:D42)</f>
        <v>323350</v>
      </c>
      <c r="E39" s="12">
        <f t="shared" si="6"/>
        <v>343700</v>
      </c>
      <c r="F39" s="12">
        <f t="shared" si="6"/>
        <v>343350</v>
      </c>
      <c r="G39" s="12">
        <f t="shared" si="6"/>
        <v>6126550</v>
      </c>
      <c r="H39" s="12">
        <f t="shared" si="6"/>
        <v>347350</v>
      </c>
      <c r="I39" s="12">
        <f t="shared" si="6"/>
        <v>694800</v>
      </c>
      <c r="J39" s="12">
        <f t="shared" si="6"/>
        <v>73350</v>
      </c>
      <c r="K39" s="12">
        <f t="shared" si="6"/>
        <v>6852000</v>
      </c>
      <c r="L39" s="12">
        <f t="shared" si="6"/>
        <v>77350</v>
      </c>
      <c r="M39" s="12">
        <f t="shared" si="6"/>
        <v>323400</v>
      </c>
      <c r="N39" s="12">
        <f t="shared" si="6"/>
        <v>433350</v>
      </c>
      <c r="O39" s="17">
        <f t="shared" si="6"/>
        <v>4261150</v>
      </c>
    </row>
    <row r="40" spans="2:15">
      <c r="B40" s="18" t="s">
        <v>39</v>
      </c>
      <c r="C40" s="11">
        <f t="shared" si="1"/>
        <v>20199700</v>
      </c>
      <c r="D40" s="10">
        <v>323350</v>
      </c>
      <c r="E40" s="10">
        <v>343700</v>
      </c>
      <c r="F40" s="10">
        <v>343350</v>
      </c>
      <c r="G40" s="10">
        <v>6126550</v>
      </c>
      <c r="H40" s="10">
        <v>347350</v>
      </c>
      <c r="I40" s="10">
        <v>694800</v>
      </c>
      <c r="J40" s="10">
        <v>73350</v>
      </c>
      <c r="K40" s="10">
        <v>6852000</v>
      </c>
      <c r="L40" s="10">
        <v>77350</v>
      </c>
      <c r="M40" s="10">
        <v>323400</v>
      </c>
      <c r="N40" s="10">
        <v>433350</v>
      </c>
      <c r="O40" s="19">
        <v>4261150</v>
      </c>
    </row>
    <row r="41" spans="2:15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5.5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5.5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>
      <c r="B47" s="20" t="s">
        <v>46</v>
      </c>
      <c r="C47" s="13">
        <f t="shared" si="1"/>
        <v>7950000</v>
      </c>
      <c r="D47" s="12">
        <f t="shared" ref="D47:O47" si="8">SUM(D48:D50)</f>
        <v>25</v>
      </c>
      <c r="E47" s="12">
        <f t="shared" si="8"/>
        <v>25</v>
      </c>
      <c r="F47" s="12">
        <f t="shared" si="8"/>
        <v>25</v>
      </c>
      <c r="G47" s="12">
        <f t="shared" si="8"/>
        <v>25</v>
      </c>
      <c r="H47" s="12">
        <f t="shared" si="8"/>
        <v>25</v>
      </c>
      <c r="I47" s="12">
        <f t="shared" si="8"/>
        <v>25</v>
      </c>
      <c r="J47" s="12">
        <f t="shared" si="8"/>
        <v>25</v>
      </c>
      <c r="K47" s="12">
        <f t="shared" si="8"/>
        <v>25</v>
      </c>
      <c r="L47" s="12">
        <f t="shared" si="8"/>
        <v>25</v>
      </c>
      <c r="M47" s="12">
        <f t="shared" si="8"/>
        <v>25</v>
      </c>
      <c r="N47" s="12">
        <f t="shared" si="8"/>
        <v>25</v>
      </c>
      <c r="O47" s="17">
        <f t="shared" si="8"/>
        <v>7949725</v>
      </c>
    </row>
    <row r="48" spans="2:15">
      <c r="B48" s="18" t="s">
        <v>47</v>
      </c>
      <c r="C48" s="11">
        <f t="shared" si="1"/>
        <v>7950000</v>
      </c>
      <c r="D48" s="10">
        <v>25</v>
      </c>
      <c r="E48" s="10">
        <v>25</v>
      </c>
      <c r="F48" s="10">
        <v>25</v>
      </c>
      <c r="G48" s="10">
        <v>25</v>
      </c>
      <c r="H48" s="10">
        <v>25</v>
      </c>
      <c r="I48" s="10">
        <v>25</v>
      </c>
      <c r="J48" s="10">
        <v>25</v>
      </c>
      <c r="K48" s="10">
        <v>25</v>
      </c>
      <c r="L48" s="10">
        <v>25</v>
      </c>
      <c r="M48" s="10">
        <v>25</v>
      </c>
      <c r="N48" s="10">
        <v>25</v>
      </c>
      <c r="O48" s="19">
        <v>7949725</v>
      </c>
    </row>
    <row r="49" spans="2:15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5" ht="25.5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5">
      <c r="B51" s="16" t="s">
        <v>50</v>
      </c>
      <c r="C51" s="13">
        <f t="shared" si="1"/>
        <v>0</v>
      </c>
      <c r="D51" s="12">
        <f t="shared" ref="D51:O51" si="9">SUM(D52:D54)</f>
        <v>0</v>
      </c>
      <c r="E51" s="12">
        <f t="shared" si="9"/>
        <v>0</v>
      </c>
      <c r="F51" s="12">
        <f t="shared" si="9"/>
        <v>0</v>
      </c>
      <c r="G51" s="12">
        <f t="shared" si="9"/>
        <v>0</v>
      </c>
      <c r="H51" s="12">
        <f t="shared" si="9"/>
        <v>0</v>
      </c>
      <c r="I51" s="12">
        <f t="shared" si="9"/>
        <v>0</v>
      </c>
      <c r="J51" s="12">
        <f t="shared" si="9"/>
        <v>0</v>
      </c>
      <c r="K51" s="12">
        <f t="shared" si="9"/>
        <v>0</v>
      </c>
      <c r="L51" s="12">
        <f t="shared" si="9"/>
        <v>0</v>
      </c>
      <c r="M51" s="12">
        <f t="shared" si="9"/>
        <v>0</v>
      </c>
      <c r="N51" s="12">
        <f t="shared" si="9"/>
        <v>0</v>
      </c>
      <c r="O51" s="17">
        <f t="shared" si="9"/>
        <v>0</v>
      </c>
    </row>
    <row r="52" spans="2:15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5">
      <c r="B53" s="18" t="s">
        <v>52</v>
      </c>
      <c r="C53" s="11">
        <f t="shared" si="1"/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9">
        <v>0</v>
      </c>
    </row>
    <row r="54" spans="2:15">
      <c r="B54" s="18" t="s">
        <v>53</v>
      </c>
      <c r="C54" s="11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9">
        <v>0</v>
      </c>
    </row>
    <row r="55" spans="2:15">
      <c r="B55" s="16" t="s">
        <v>54</v>
      </c>
      <c r="C55" s="13">
        <f t="shared" si="1"/>
        <v>92557760.060000002</v>
      </c>
      <c r="D55" s="12">
        <f t="shared" ref="D55:O55" si="10">SUM(D56:D61)</f>
        <v>5052825.59</v>
      </c>
      <c r="E55" s="12">
        <f t="shared" si="10"/>
        <v>5761829.9400000004</v>
      </c>
      <c r="F55" s="12">
        <f t="shared" si="10"/>
        <v>7434052.4000000004</v>
      </c>
      <c r="G55" s="12">
        <f t="shared" si="10"/>
        <v>7484173.7199999997</v>
      </c>
      <c r="H55" s="12">
        <f t="shared" si="10"/>
        <v>8451915.4000000004</v>
      </c>
      <c r="I55" s="12">
        <f t="shared" si="10"/>
        <v>7744034.5700000003</v>
      </c>
      <c r="J55" s="12">
        <f t="shared" si="10"/>
        <v>7316662.9699999997</v>
      </c>
      <c r="K55" s="12">
        <f t="shared" si="10"/>
        <v>6293503.9000000004</v>
      </c>
      <c r="L55" s="12">
        <f t="shared" si="10"/>
        <v>8559733.9199999999</v>
      </c>
      <c r="M55" s="12">
        <f t="shared" si="10"/>
        <v>8910718.8200000003</v>
      </c>
      <c r="N55" s="12">
        <f t="shared" si="10"/>
        <v>6765956.9000000004</v>
      </c>
      <c r="O55" s="17">
        <f t="shared" si="10"/>
        <v>12782351.93</v>
      </c>
    </row>
    <row r="56" spans="2:15">
      <c r="B56" s="18" t="s">
        <v>55</v>
      </c>
      <c r="C56" s="11">
        <f t="shared" si="1"/>
        <v>92557760.060000002</v>
      </c>
      <c r="D56" s="10">
        <v>5052825.59</v>
      </c>
      <c r="E56" s="10">
        <v>5761829.9400000004</v>
      </c>
      <c r="F56" s="10">
        <v>7434052.4000000004</v>
      </c>
      <c r="G56" s="10">
        <v>7484173.7199999997</v>
      </c>
      <c r="H56" s="10">
        <v>8451915.4000000004</v>
      </c>
      <c r="I56" s="10">
        <v>7744034.5700000003</v>
      </c>
      <c r="J56" s="10">
        <v>7316662.9699999997</v>
      </c>
      <c r="K56" s="10">
        <v>6293503.9000000004</v>
      </c>
      <c r="L56" s="10">
        <v>8559733.9199999999</v>
      </c>
      <c r="M56" s="10">
        <v>8910718.8200000003</v>
      </c>
      <c r="N56" s="10">
        <v>6765956.9000000004</v>
      </c>
      <c r="O56" s="19">
        <v>12782351.93</v>
      </c>
    </row>
    <row r="57" spans="2:15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5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5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5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5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5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5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5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10:10">
      <c r="J65" s="10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39370078740157483" right="0.59055118110236227" top="0.74803149606299213" bottom="0.74803149606299213" header="0.31496062992125984" footer="0.31496062992125984"/>
  <pageSetup paperSize="9" scale="43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2017-08-31T16:23:09Z</cp:lastPrinted>
  <dcterms:created xsi:type="dcterms:W3CDTF">2014-03-14T22:16:36Z</dcterms:created>
  <dcterms:modified xsi:type="dcterms:W3CDTF">2017-08-31T16:23:14Z</dcterms:modified>
</cp:coreProperties>
</file>