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RZO2017\"/>
    </mc:Choice>
  </mc:AlternateContent>
  <bookViews>
    <workbookView xWindow="0" yWindow="0" windowWidth="19200" windowHeight="11505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J54" i="1" s="1"/>
  <c r="D13" i="1"/>
  <c r="D34" i="1" s="1"/>
  <c r="I54" i="1" s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<sst xmlns="http://schemas.openxmlformats.org/spreadsheetml/2006/main" count="68" uniqueCount="66">
  <si>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</si>
  <si>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31 de Marzo del 2017 y  Diciembre 2016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</si>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</sst>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J17" sqref="J17"/>
    </sheetView>
  </sheetViews>
  <sheetFormatPr baseColWidth="10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2017</v>
      </c>
      <c r="E10" s="21">
        <v>2016</v>
      </c>
      <c r="F10" s="22"/>
      <c r="G10" s="20" t="s">
        <v>5</v>
      </c>
      <c r="H10" s="20"/>
      <c r="I10" s="21">
        <v>2017</v>
      </c>
      <c r="J10" s="21">
        <v>2016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7432580.0800000001</v>
      </c>
      <c r="E13" s="37">
        <f>SUM(E14:E21)</f>
        <v>30103235.68</v>
      </c>
      <c r="F13" s="32"/>
      <c r="G13" s="30" t="s">
        <v>9</v>
      </c>
      <c r="H13" s="30"/>
      <c r="I13" s="37">
        <f>SUM(I14:I16)</f>
        <v>34257635.870000005</v>
      </c>
      <c r="J13" s="37">
        <f>SUM(J14:J16)</f>
        <v>188806976.96000001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29791211.850000001</v>
      </c>
      <c r="J14" s="41">
        <v>144696612.38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311955.96000000002</v>
      </c>
      <c r="J15" s="41">
        <v>9353104.7400000002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4154468.06</v>
      </c>
      <c r="J16" s="41">
        <v>34757259.840000004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5719614.8399999999</v>
      </c>
      <c r="E18" s="41">
        <v>21336552.93</v>
      </c>
      <c r="F18" s="32"/>
      <c r="G18" s="30" t="s">
        <v>18</v>
      </c>
      <c r="H18" s="30"/>
      <c r="I18" s="37">
        <f>SUM(I19:I27)</f>
        <v>0</v>
      </c>
      <c r="J18" s="37">
        <f>SUM(J19:J27)</f>
        <v>1089847</v>
      </c>
      <c r="K18" s="38"/>
    </row>
    <row r="19" spans="1:11" x14ac:dyDescent="0.2">
      <c r="A19" s="39"/>
      <c r="B19" s="40" t="s">
        <v>19</v>
      </c>
      <c r="C19" s="40"/>
      <c r="D19" s="41">
        <v>1563498</v>
      </c>
      <c r="E19" s="41">
        <v>7828903.0199999996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149467.24</v>
      </c>
      <c r="E20" s="41">
        <v>937779.73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0</v>
      </c>
      <c r="J22" s="41">
        <v>1089847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36296437.120000005</v>
      </c>
      <c r="E23" s="37">
        <f>SUM(E24:E25)</f>
        <v>159472738.75999999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11383398</v>
      </c>
      <c r="E24" s="46">
        <v>71532560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24913039.120000001</v>
      </c>
      <c r="E25" s="41">
        <v>87940178.760000005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494619.19</v>
      </c>
      <c r="E27" s="37">
        <f>SUM(E28:E32)</f>
        <v>1642417.69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494619.16</v>
      </c>
      <c r="E28" s="41">
        <v>1642417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0.03</v>
      </c>
      <c r="E32" s="41">
        <v>0.69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44223636.390000001</v>
      </c>
      <c r="E34" s="50">
        <f>E13+E23+E27</f>
        <v>191218392.13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0.06</v>
      </c>
      <c r="J41" s="52">
        <f>SUM(J42:J47)</f>
        <v>12709732.27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12709741.289999999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0.06</v>
      </c>
      <c r="J47" s="41">
        <v>-9.02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34257635.930000007</v>
      </c>
      <c r="J52" s="54">
        <f>J13+J18+J29+J34+J41+J49</f>
        <v>202606556.23000002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9966000.4599999934</v>
      </c>
      <c r="J54" s="54">
        <f>E34-J52</f>
        <v>-11388164.100000024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499999999999993" customHeight="1" x14ac:dyDescent="0.2">
      <c r="D64" s="79"/>
    </row>
    <row r="65" spans="2:11" x14ac:dyDescent="0.2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2017-08-24T20:12:57Z</dcterms:created>
  <dcterms:modified xsi:type="dcterms:W3CDTF">2017-08-24T20:13:41Z</dcterms:modified>
</cp:coreProperties>
</file>