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18195" windowHeight="885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C61" i="3" s="1"/>
  <c r="D59" i="3"/>
  <c r="D22" i="3"/>
  <c r="C22" i="3"/>
  <c r="D61" i="3" l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<sst xmlns="http://schemas.openxmlformats.org/spreadsheetml/2006/main" count="74" uniqueCount="58">
  <si>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</si>
  <si>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</si>
  <si>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</si>
  <si>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</si>
  <si>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</si>
  <si>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</si>
  <si>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</si>
  <si>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</si>
  <si>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</si>
  <si>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</si>
  <si>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</si>
  <si>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</si>
  <si>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</si>
  <si>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</si>
  <si>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</si>
  <si>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</si>
  <si>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</si>
  <si>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</si>
  <si>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</si>
  <si>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</si>
  <si>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</si>
  <si>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</si>
  <si>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</si>
  <si>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</si>
  <si>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</si>
  <si>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</si>
  <si>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</si>
  <si>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</si>
  <si>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</si>
  <si>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</si>
  <si>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</si>
  <si>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</si>
  <si>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</si>
  <si>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</si>
  <si>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</si>
  <si>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</si>
  <si>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</si>
  <si>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</si>
  <si>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</si>
  <si>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</si>
  <si>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</si>
  <si>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</si>
  <si>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</si>
  <si>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</si>
  <si>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</si>
  <si>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</si>
  <si>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</si>
  <si>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</si>
  <si>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</si>
  <si>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</si>
  <si>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</si>
  <si>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</si>
  <si>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</si>
  <si>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</si>
  <si>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</si>
  <si>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</si>
  <si>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</si>
  <si>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UNIVERSIDAD TECNOLOGICA DE LEON
Estado de Actividades
Del 1 de Enero al 31 de Marzo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</si>
</sst>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4</xdr:col>
      <xdr:colOff>66675</xdr:colOff>
      <xdr:row>71</xdr:row>
      <xdr:rowOff>95250</xdr:rowOff>
    </xdr:to>
    <xdr:sp macro="" textlink="">
      <xdr:nvSpPr>
        <xdr:cNvPr id="2" name="CuadroTexto 1"/>
        <xdr:cNvSpPr txBox="1"/>
      </xdr:nvSpPr>
      <xdr:spPr>
        <a:xfrm>
          <a:off x="0" y="10372725"/>
          <a:ext cx="80295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41" zoomScaleNormal="100" workbookViewId="0">
      <selection activeCell="D77" sqref="D77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11831427.9</v>
      </c>
      <c r="D4" s="28">
        <f>SUM(D5:D11)</f>
        <v>10537647.5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11831427.9</v>
      </c>
      <c r="D11" s="30">
        <v>10537647.5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36925912.489999995</v>
      </c>
      <c r="D12" s="28">
        <f>SUM(D13:D14)</f>
        <v>39823488.549999997</v>
      </c>
      <c r="E12" s="31" t="s">
        <v>55</v>
      </c>
    </row>
    <row r="13" spans="1:5" ht="22.5" x14ac:dyDescent="0.2">
      <c r="A13" s="19"/>
      <c r="B13" s="26" t="s">
        <v>51</v>
      </c>
      <c r="C13" s="29">
        <v>17511344</v>
      </c>
      <c r="D13" s="30">
        <v>12916001.73</v>
      </c>
      <c r="E13" s="31">
        <v>4210</v>
      </c>
    </row>
    <row r="14" spans="1:5" x14ac:dyDescent="0.2">
      <c r="A14" s="19"/>
      <c r="B14" s="20" t="s">
        <v>52</v>
      </c>
      <c r="C14" s="29">
        <v>19414568.489999998</v>
      </c>
      <c r="D14" s="30">
        <v>26907486.82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3111061.42</v>
      </c>
      <c r="D15" s="28">
        <f>SUM(D16:D20)</f>
        <v>717876.8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3111061.42</v>
      </c>
      <c r="D20" s="30">
        <v>717876.8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51868401.809999995</v>
      </c>
      <c r="D22" s="3">
        <f>SUM(D4+D12+D15)</f>
        <v>51079012.849999994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20115479.710000001</v>
      </c>
      <c r="D25" s="28">
        <f>SUM(D26:D28)</f>
        <v>22960456.490000002</v>
      </c>
      <c r="E25" s="31" t="s">
        <v>55</v>
      </c>
    </row>
    <row r="26" spans="1:5" x14ac:dyDescent="0.2">
      <c r="A26" s="19"/>
      <c r="B26" s="20" t="s">
        <v>37</v>
      </c>
      <c r="C26" s="29">
        <v>18889974.710000001</v>
      </c>
      <c r="D26" s="30">
        <v>18126519.620000001</v>
      </c>
      <c r="E26" s="31">
        <v>5110</v>
      </c>
    </row>
    <row r="27" spans="1:5" x14ac:dyDescent="0.2">
      <c r="A27" s="19"/>
      <c r="B27" s="20" t="s">
        <v>16</v>
      </c>
      <c r="C27" s="29">
        <v>48937.11</v>
      </c>
      <c r="D27" s="30">
        <v>1254579.1599999999</v>
      </c>
      <c r="E27" s="31">
        <v>5120</v>
      </c>
    </row>
    <row r="28" spans="1:5" x14ac:dyDescent="0.2">
      <c r="A28" s="19"/>
      <c r="B28" s="20" t="s">
        <v>17</v>
      </c>
      <c r="C28" s="29">
        <v>1176567.8899999999</v>
      </c>
      <c r="D28" s="30">
        <v>3579357.71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139725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139725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0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0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20115479.710000001</v>
      </c>
      <c r="D59" s="3">
        <f>SUM(D56+D49+D43+D39+D29+D25)</f>
        <v>23100181.490000002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31752922.099999994</v>
      </c>
      <c r="D61" s="28">
        <f>D22-D59</f>
        <v>27978831.359999992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2021-04-16T15:05:55Z</cp:lastPrinted>
  <dcterms:created xsi:type="dcterms:W3CDTF">2012-12-11T20:29:16Z</dcterms:created>
  <dcterms:modified xsi:type="dcterms:W3CDTF">2021-04-16T15:06:27Z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