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45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ACT!$B$1:$D$79</definedName>
  </definedNames>
  <calcPr calcId="162913"/>
  <fileRecoveryPr autoRecover="0"/>
</workbook>
</file>

<file path=xl/calcChain.xml><?xml version="1.0" encoding="utf-8"?>
<calcChain xmlns="http://schemas.openxmlformats.org/spreadsheetml/2006/main">
  <c r="C66" i="4" l="1"/>
  <c r="C64" i="4"/>
  <c r="C11" i="4"/>
  <c r="C27" i="4"/>
  <c r="D61" i="4" l="1"/>
  <c r="C61" i="4"/>
  <c r="D55" i="4"/>
  <c r="C55" i="4"/>
  <c r="D48" i="4"/>
  <c r="C48" i="4"/>
  <c r="D43" i="4"/>
  <c r="C43" i="4"/>
  <c r="D32" i="4"/>
  <c r="C32" i="4"/>
  <c r="D27" i="4"/>
  <c r="D17" i="4"/>
  <c r="C17" i="4"/>
  <c r="D13" i="4"/>
  <c r="C13" i="4"/>
  <c r="D4" i="4"/>
  <c r="C4" i="4"/>
  <c r="D64" i="4" l="1"/>
  <c r="D24" i="4"/>
  <c r="C24" i="4"/>
  <c r="D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<sst xmlns="http://schemas.openxmlformats.org/spreadsheetml/2006/main" count="56" uniqueCount="56">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</sst>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0" xfId="8" applyNumberFormat="1" applyFont="1" applyFill="1" applyBorder="1" applyAlignment="1" applyProtection="1">
      <alignment horizontal="center" vertical="center"/>
      <protection locked="0"/>
    </xf>
    <xf numFmtId="3" fontId="4" fillId="0" borderId="0" xfId="8" applyNumberFormat="1" applyFont="1" applyFill="1" applyBorder="1" applyAlignment="1" applyProtection="1">
      <alignment horizontal="right" vertical="top"/>
      <protection locked="0"/>
    </xf>
    <xf numFmtId="3" fontId="5" fillId="0" borderId="0" xfId="8" applyNumberFormat="1" applyFont="1" applyFill="1" applyBorder="1" applyAlignment="1" applyProtection="1">
      <alignment horizontal="right"/>
      <protection locked="0"/>
    </xf>
    <xf numFmtId="3" fontId="4" fillId="0" borderId="0" xfId="27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3" fontId="5" fillId="0" borderId="0" xfId="8" applyNumberFormat="1" applyFont="1" applyFill="1" applyBorder="1" applyAlignment="1" applyProtection="1">
      <alignment vertical="top"/>
      <protection locked="0"/>
    </xf>
    <xf numFmtId="43" fontId="5" fillId="0" borderId="0" xfId="17" applyFont="1" applyFill="1" applyBorder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" xfId="17" builtinId="3"/>
    <cellStyle name="Millares 2" xfId="2"/>
    <cellStyle name="Millares 2 2" xfId="3"/>
    <cellStyle name="Millares 2 2 2" xfId="19"/>
    <cellStyle name="Millares 2 3" xfId="4"/>
    <cellStyle name="Millares 2 3 2" xfId="20"/>
    <cellStyle name="Millares 2 4" xfId="16"/>
    <cellStyle name="Millares 2 4 2" xfId="27"/>
    <cellStyle name="Millares 2 5" xfId="18"/>
    <cellStyle name="Millares 3" xfId="5"/>
    <cellStyle name="Millares 3 2" xfId="21"/>
    <cellStyle name="Moneda 2" xfId="6"/>
    <cellStyle name="Moneda 2 2" xfId="22"/>
    <cellStyle name="Normal" xfId="0" builtinId="0"/>
    <cellStyle name="Normal 2" xfId="7"/>
    <cellStyle name="Normal 2 2" xfId="8"/>
    <cellStyle name="Normal 2 3" xfId="23"/>
    <cellStyle name="Normal 3" xfId="9"/>
    <cellStyle name="Normal 3 2" xfId="2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zoomScaleNormal="100" workbookViewId="0"/>
  </sheetViews>
  <sheetFormatPr baseColWidth="10" defaultColWidth="12" defaultRowHeight="11.25" x14ac:dyDescent="0.2"/>
  <cols>
    <col min="1" max="1" width="6" style="21" customWidth="1"/>
    <col min="2" max="2" width="100.83203125" style="1" customWidth="1"/>
    <col min="3" max="4" width="25.83203125" style="1" customWidth="1"/>
    <col min="5" max="5" width="11.83203125" style="1" bestFit="1" customWidth="1"/>
    <col min="6" max="7" width="16.83203125" style="21" customWidth="1"/>
    <col min="8" max="8" width="14" style="1" bestFit="1" customWidth="1"/>
    <col min="9" max="16384" width="12" style="1"/>
  </cols>
  <sheetData>
    <row r="1" spans="1:8" ht="45" customHeight="1" x14ac:dyDescent="0.2">
      <c r="B1" s="26" t="s">
        <v>55</v>
      </c>
      <c r="C1" s="27"/>
      <c r="D1" s="28"/>
    </row>
    <row r="2" spans="1:8" x14ac:dyDescent="0.2">
      <c r="B2" s="5" t="s">
        <v>53</v>
      </c>
      <c r="C2" s="5">
        <v>2023</v>
      </c>
      <c r="D2" s="5">
        <v>2022</v>
      </c>
    </row>
    <row r="3" spans="1:8" s="2" customFormat="1" x14ac:dyDescent="0.2">
      <c r="A3" s="22"/>
      <c r="B3" s="6" t="s">
        <v>0</v>
      </c>
      <c r="C3" s="13"/>
      <c r="D3" s="13"/>
      <c r="F3" s="22"/>
      <c r="G3" s="22"/>
    </row>
    <row r="4" spans="1:8" x14ac:dyDescent="0.2">
      <c r="B4" s="7" t="s">
        <v>45</v>
      </c>
      <c r="C4" s="14">
        <f>SUM(C5:C11)</f>
        <v>28259421.969999999</v>
      </c>
      <c r="D4" s="14">
        <f>SUM(D5:D11)</f>
        <v>47432067.490000002</v>
      </c>
      <c r="E4" s="2"/>
      <c r="F4" s="20"/>
      <c r="G4" s="20"/>
    </row>
    <row r="5" spans="1:8" x14ac:dyDescent="0.2">
      <c r="B5" s="8" t="s">
        <v>1</v>
      </c>
      <c r="C5" s="15">
        <v>0</v>
      </c>
      <c r="D5" s="15">
        <v>0</v>
      </c>
      <c r="E5" s="4">
        <v>4110</v>
      </c>
      <c r="F5" s="19"/>
      <c r="G5" s="19"/>
    </row>
    <row r="6" spans="1:8" x14ac:dyDescent="0.2">
      <c r="B6" s="8" t="s">
        <v>34</v>
      </c>
      <c r="C6" s="15">
        <v>0</v>
      </c>
      <c r="D6" s="15">
        <v>0</v>
      </c>
      <c r="E6" s="4">
        <v>4120</v>
      </c>
      <c r="F6" s="19"/>
      <c r="G6" s="19"/>
    </row>
    <row r="7" spans="1:8" x14ac:dyDescent="0.2">
      <c r="B7" s="8" t="s">
        <v>11</v>
      </c>
      <c r="C7" s="15">
        <v>0</v>
      </c>
      <c r="D7" s="15">
        <v>0</v>
      </c>
      <c r="E7" s="4">
        <v>4130</v>
      </c>
      <c r="F7" s="19"/>
      <c r="G7" s="19"/>
    </row>
    <row r="8" spans="1:8" x14ac:dyDescent="0.2">
      <c r="B8" s="8" t="s">
        <v>2</v>
      </c>
      <c r="C8" s="15">
        <v>0</v>
      </c>
      <c r="D8" s="15">
        <v>0</v>
      </c>
      <c r="E8" s="4">
        <v>4140</v>
      </c>
      <c r="F8" s="19"/>
      <c r="G8" s="19"/>
    </row>
    <row r="9" spans="1:8" x14ac:dyDescent="0.2">
      <c r="B9" s="8" t="s">
        <v>46</v>
      </c>
      <c r="C9" s="15">
        <v>0</v>
      </c>
      <c r="D9" s="15">
        <v>0</v>
      </c>
      <c r="E9" s="4">
        <v>4150</v>
      </c>
      <c r="F9" s="19"/>
      <c r="G9" s="19"/>
    </row>
    <row r="10" spans="1:8" x14ac:dyDescent="0.2">
      <c r="B10" s="8" t="s">
        <v>47</v>
      </c>
      <c r="C10" s="15">
        <v>0</v>
      </c>
      <c r="D10" s="15">
        <v>0</v>
      </c>
      <c r="E10" s="4">
        <v>4160</v>
      </c>
      <c r="F10" s="19"/>
      <c r="G10" s="19"/>
    </row>
    <row r="11" spans="1:8" ht="11.25" customHeight="1" x14ac:dyDescent="0.2">
      <c r="B11" s="8" t="s">
        <v>48</v>
      </c>
      <c r="C11" s="15">
        <f>28259401.97+20</f>
        <v>28259421.969999999</v>
      </c>
      <c r="D11" s="15">
        <v>47432067.490000002</v>
      </c>
      <c r="E11" s="4">
        <v>4170</v>
      </c>
      <c r="F11" s="19"/>
      <c r="G11" s="19"/>
    </row>
    <row r="12" spans="1:8" ht="11.25" customHeight="1" x14ac:dyDescent="0.2">
      <c r="B12" s="8"/>
      <c r="C12" s="13"/>
      <c r="D12" s="13"/>
      <c r="E12" s="2"/>
      <c r="F12" s="17"/>
      <c r="G12" s="17"/>
    </row>
    <row r="13" spans="1:8" ht="33.75" x14ac:dyDescent="0.2">
      <c r="B13" s="7" t="s">
        <v>49</v>
      </c>
      <c r="C13" s="14">
        <f>SUM(C14:C15)</f>
        <v>91660241.549999997</v>
      </c>
      <c r="D13" s="14">
        <f>SUM(D14:D15)</f>
        <v>186256300.03</v>
      </c>
      <c r="E13" s="2"/>
      <c r="F13" s="20"/>
      <c r="G13" s="20"/>
    </row>
    <row r="14" spans="1:8" ht="22.5" x14ac:dyDescent="0.2">
      <c r="B14" s="8" t="s">
        <v>50</v>
      </c>
      <c r="C14" s="15">
        <v>41002597.299999997</v>
      </c>
      <c r="D14" s="15">
        <v>90121401.680000007</v>
      </c>
      <c r="E14" s="4">
        <v>4210</v>
      </c>
      <c r="F14" s="19"/>
      <c r="G14" s="19"/>
      <c r="H14" s="24"/>
    </row>
    <row r="15" spans="1:8" ht="11.25" customHeight="1" x14ac:dyDescent="0.2">
      <c r="B15" s="8" t="s">
        <v>51</v>
      </c>
      <c r="C15" s="15">
        <v>50657644.25</v>
      </c>
      <c r="D15" s="15">
        <v>96134898.349999994</v>
      </c>
      <c r="E15" s="4">
        <v>4220</v>
      </c>
      <c r="F15" s="19"/>
      <c r="G15" s="19"/>
    </row>
    <row r="16" spans="1:8" ht="11.25" customHeight="1" x14ac:dyDescent="0.2">
      <c r="B16" s="8"/>
      <c r="C16" s="13"/>
      <c r="D16" s="13"/>
      <c r="E16" s="2"/>
      <c r="F16" s="17"/>
      <c r="G16" s="17"/>
    </row>
    <row r="17" spans="1:8" ht="11.25" customHeight="1" x14ac:dyDescent="0.2">
      <c r="B17" s="7" t="s">
        <v>40</v>
      </c>
      <c r="C17" s="14">
        <f>SUM(C18:C22)</f>
        <v>4029528.37</v>
      </c>
      <c r="D17" s="14">
        <f>SUM(D18:D22)</f>
        <v>3525077.85</v>
      </c>
      <c r="E17" s="2"/>
      <c r="F17" s="20"/>
      <c r="G17" s="20"/>
    </row>
    <row r="18" spans="1:8" ht="11.25" customHeight="1" x14ac:dyDescent="0.2">
      <c r="B18" s="8" t="s">
        <v>35</v>
      </c>
      <c r="C18" s="15">
        <v>0</v>
      </c>
      <c r="D18" s="15">
        <v>0</v>
      </c>
      <c r="E18" s="4">
        <v>4310</v>
      </c>
      <c r="F18" s="19"/>
      <c r="G18" s="19"/>
    </row>
    <row r="19" spans="1:8" ht="11.25" customHeight="1" x14ac:dyDescent="0.2">
      <c r="B19" s="8" t="s">
        <v>12</v>
      </c>
      <c r="C19" s="15">
        <v>0</v>
      </c>
      <c r="D19" s="15">
        <v>0</v>
      </c>
      <c r="E19" s="4">
        <v>4320</v>
      </c>
      <c r="F19" s="19"/>
      <c r="G19" s="19"/>
    </row>
    <row r="20" spans="1:8" ht="11.25" customHeight="1" x14ac:dyDescent="0.2">
      <c r="B20" s="8" t="s">
        <v>13</v>
      </c>
      <c r="C20" s="15">
        <v>0</v>
      </c>
      <c r="D20" s="15">
        <v>0</v>
      </c>
      <c r="E20" s="4">
        <v>4330</v>
      </c>
      <c r="F20" s="19"/>
      <c r="G20" s="19"/>
    </row>
    <row r="21" spans="1:8" ht="11.25" customHeight="1" x14ac:dyDescent="0.2">
      <c r="B21" s="8" t="s">
        <v>14</v>
      </c>
      <c r="C21" s="15">
        <v>0</v>
      </c>
      <c r="D21" s="15">
        <v>0</v>
      </c>
      <c r="E21" s="4">
        <v>4340</v>
      </c>
      <c r="F21" s="19"/>
      <c r="G21" s="19"/>
    </row>
    <row r="22" spans="1:8" ht="11.25" customHeight="1" x14ac:dyDescent="0.2">
      <c r="B22" s="8" t="s">
        <v>15</v>
      </c>
      <c r="C22" s="15">
        <v>4029528.37</v>
      </c>
      <c r="D22" s="15">
        <v>3525077.85</v>
      </c>
      <c r="E22" s="4">
        <v>4390</v>
      </c>
      <c r="F22" s="19"/>
      <c r="G22" s="19"/>
    </row>
    <row r="23" spans="1:8" ht="11.25" customHeight="1" x14ac:dyDescent="0.2">
      <c r="B23" s="9"/>
      <c r="C23" s="13"/>
      <c r="D23" s="13"/>
      <c r="E23" s="2"/>
      <c r="F23" s="17"/>
      <c r="G23" s="17"/>
    </row>
    <row r="24" spans="1:8" ht="11.25" customHeight="1" x14ac:dyDescent="0.2">
      <c r="B24" s="6" t="s">
        <v>9</v>
      </c>
      <c r="C24" s="14">
        <f>SUM(C4+C13+C17)</f>
        <v>123949191.89</v>
      </c>
      <c r="D24" s="16">
        <f>SUM(D4+D13+D17)</f>
        <v>237213445.37</v>
      </c>
      <c r="E24" s="2"/>
      <c r="F24" s="20"/>
      <c r="G24" s="18"/>
    </row>
    <row r="25" spans="1:8" ht="11.25" customHeight="1" x14ac:dyDescent="0.2">
      <c r="B25" s="10"/>
      <c r="C25" s="13"/>
      <c r="D25" s="13"/>
      <c r="E25" s="2"/>
      <c r="F25" s="17"/>
      <c r="G25" s="17"/>
    </row>
    <row r="26" spans="1:8" s="2" customFormat="1" ht="11.25" customHeight="1" x14ac:dyDescent="0.2">
      <c r="A26" s="22"/>
      <c r="B26" s="6" t="s">
        <v>8</v>
      </c>
      <c r="C26" s="13"/>
      <c r="D26" s="13"/>
      <c r="F26" s="17"/>
      <c r="G26" s="17"/>
    </row>
    <row r="27" spans="1:8" ht="11.25" customHeight="1" x14ac:dyDescent="0.2">
      <c r="B27" s="7" t="s">
        <v>41</v>
      </c>
      <c r="C27" s="14">
        <f>SUM(C28:C30)</f>
        <v>91112926.810000002</v>
      </c>
      <c r="D27" s="14">
        <f>SUM(D28:D30)</f>
        <v>219035482.22</v>
      </c>
      <c r="E27" s="2"/>
      <c r="F27" s="20"/>
      <c r="G27" s="20"/>
    </row>
    <row r="28" spans="1:8" ht="11.25" customHeight="1" x14ac:dyDescent="0.2">
      <c r="B28" s="8" t="s">
        <v>36</v>
      </c>
      <c r="C28" s="15">
        <v>73752321.969999999</v>
      </c>
      <c r="D28" s="15">
        <v>170309093.94999999</v>
      </c>
      <c r="E28" s="4">
        <v>5110</v>
      </c>
      <c r="F28" s="19"/>
      <c r="G28" s="19"/>
    </row>
    <row r="29" spans="1:8" ht="11.25" customHeight="1" x14ac:dyDescent="0.2">
      <c r="B29" s="8" t="s">
        <v>16</v>
      </c>
      <c r="C29" s="15">
        <v>1266235</v>
      </c>
      <c r="D29" s="15">
        <v>6821377.0499999998</v>
      </c>
      <c r="E29" s="4">
        <v>5120</v>
      </c>
      <c r="F29" s="19"/>
      <c r="G29" s="19"/>
      <c r="H29" s="24"/>
    </row>
    <row r="30" spans="1:8" ht="11.25" customHeight="1" x14ac:dyDescent="0.2">
      <c r="B30" s="8" t="s">
        <v>17</v>
      </c>
      <c r="C30" s="15">
        <v>16094369.84</v>
      </c>
      <c r="D30" s="15">
        <v>41905011.219999999</v>
      </c>
      <c r="E30" s="4">
        <v>5130</v>
      </c>
      <c r="F30" s="19"/>
      <c r="G30" s="19"/>
      <c r="H30" s="25"/>
    </row>
    <row r="31" spans="1:8" ht="11.25" customHeight="1" x14ac:dyDescent="0.2">
      <c r="B31" s="8"/>
      <c r="C31" s="13"/>
      <c r="D31" s="13"/>
      <c r="E31" s="2"/>
      <c r="F31" s="17"/>
      <c r="G31" s="17"/>
    </row>
    <row r="32" spans="1:8" ht="11.25" customHeight="1" x14ac:dyDescent="0.2">
      <c r="B32" s="7" t="s">
        <v>52</v>
      </c>
      <c r="C32" s="14">
        <f>SUM(C33:C41)</f>
        <v>984426.59</v>
      </c>
      <c r="D32" s="14">
        <f>SUM(D33:D41)</f>
        <v>2942898.51</v>
      </c>
      <c r="E32" s="2"/>
      <c r="F32" s="20"/>
      <c r="G32" s="20"/>
    </row>
    <row r="33" spans="2:7" ht="11.25" customHeight="1" x14ac:dyDescent="0.2">
      <c r="B33" s="8" t="s">
        <v>18</v>
      </c>
      <c r="C33" s="15">
        <v>0</v>
      </c>
      <c r="D33" s="15">
        <v>0</v>
      </c>
      <c r="E33" s="4">
        <v>5210</v>
      </c>
      <c r="F33" s="19"/>
      <c r="G33" s="19"/>
    </row>
    <row r="34" spans="2:7" ht="11.25" customHeight="1" x14ac:dyDescent="0.2">
      <c r="B34" s="8" t="s">
        <v>19</v>
      </c>
      <c r="C34" s="15">
        <v>0</v>
      </c>
      <c r="D34" s="15">
        <v>0</v>
      </c>
      <c r="E34" s="4">
        <v>5220</v>
      </c>
      <c r="F34" s="19"/>
      <c r="G34" s="19"/>
    </row>
    <row r="35" spans="2:7" ht="11.25" customHeight="1" x14ac:dyDescent="0.2">
      <c r="B35" s="8" t="s">
        <v>20</v>
      </c>
      <c r="C35" s="15">
        <v>0</v>
      </c>
      <c r="D35" s="15">
        <v>0</v>
      </c>
      <c r="E35" s="4">
        <v>5230</v>
      </c>
      <c r="F35" s="19"/>
      <c r="G35" s="19"/>
    </row>
    <row r="36" spans="2:7" ht="11.25" customHeight="1" x14ac:dyDescent="0.2">
      <c r="B36" s="8" t="s">
        <v>21</v>
      </c>
      <c r="C36" s="15">
        <v>984426.59</v>
      </c>
      <c r="D36" s="15">
        <v>2942898.51</v>
      </c>
      <c r="E36" s="4">
        <v>5240</v>
      </c>
      <c r="F36" s="19"/>
      <c r="G36" s="19"/>
    </row>
    <row r="37" spans="2:7" ht="11.25" customHeight="1" x14ac:dyDescent="0.2">
      <c r="B37" s="8" t="s">
        <v>22</v>
      </c>
      <c r="C37" s="15">
        <v>0</v>
      </c>
      <c r="D37" s="15">
        <v>0</v>
      </c>
      <c r="E37" s="4">
        <v>5250</v>
      </c>
      <c r="F37" s="19"/>
      <c r="G37" s="19"/>
    </row>
    <row r="38" spans="2:7" ht="11.25" customHeight="1" x14ac:dyDescent="0.2">
      <c r="B38" s="8" t="s">
        <v>23</v>
      </c>
      <c r="C38" s="15">
        <v>0</v>
      </c>
      <c r="D38" s="15">
        <v>0</v>
      </c>
      <c r="E38" s="4">
        <v>5260</v>
      </c>
      <c r="F38" s="19"/>
      <c r="G38" s="19"/>
    </row>
    <row r="39" spans="2:7" ht="11.25" customHeight="1" x14ac:dyDescent="0.2">
      <c r="B39" s="8" t="s">
        <v>24</v>
      </c>
      <c r="C39" s="15">
        <v>0</v>
      </c>
      <c r="D39" s="15">
        <v>0</v>
      </c>
      <c r="E39" s="4">
        <v>5270</v>
      </c>
      <c r="F39" s="19"/>
      <c r="G39" s="19"/>
    </row>
    <row r="40" spans="2:7" ht="11.25" customHeight="1" x14ac:dyDescent="0.2">
      <c r="B40" s="8" t="s">
        <v>6</v>
      </c>
      <c r="C40" s="15">
        <v>0</v>
      </c>
      <c r="D40" s="15">
        <v>0</v>
      </c>
      <c r="E40" s="4">
        <v>5280</v>
      </c>
      <c r="F40" s="19"/>
      <c r="G40" s="19"/>
    </row>
    <row r="41" spans="2:7" ht="11.25" customHeight="1" x14ac:dyDescent="0.2">
      <c r="B41" s="8" t="s">
        <v>25</v>
      </c>
      <c r="C41" s="15">
        <v>0</v>
      </c>
      <c r="D41" s="15">
        <v>0</v>
      </c>
      <c r="E41" s="4">
        <v>5290</v>
      </c>
      <c r="F41" s="19"/>
      <c r="G41" s="19"/>
    </row>
    <row r="42" spans="2:7" ht="11.25" customHeight="1" x14ac:dyDescent="0.2">
      <c r="B42" s="8"/>
      <c r="C42" s="13"/>
      <c r="D42" s="13"/>
      <c r="E42" s="2"/>
      <c r="F42" s="17"/>
      <c r="G42" s="17"/>
    </row>
    <row r="43" spans="2:7" ht="11.25" customHeight="1" x14ac:dyDescent="0.2">
      <c r="B43" s="7" t="s">
        <v>10</v>
      </c>
      <c r="C43" s="14">
        <f>SUM(C44:C46)</f>
        <v>0</v>
      </c>
      <c r="D43" s="14">
        <f>SUM(D44:D46)</f>
        <v>0</v>
      </c>
      <c r="E43" s="2"/>
      <c r="F43" s="20"/>
      <c r="G43" s="20"/>
    </row>
    <row r="44" spans="2:7" ht="11.25" customHeight="1" x14ac:dyDescent="0.2">
      <c r="B44" s="8" t="s">
        <v>3</v>
      </c>
      <c r="C44" s="15">
        <v>0</v>
      </c>
      <c r="D44" s="15">
        <v>0</v>
      </c>
      <c r="E44" s="4">
        <v>5310</v>
      </c>
      <c r="F44" s="19"/>
      <c r="G44" s="19"/>
    </row>
    <row r="45" spans="2:7" ht="11.25" customHeight="1" x14ac:dyDescent="0.2">
      <c r="B45" s="8" t="s">
        <v>4</v>
      </c>
      <c r="C45" s="15">
        <v>0</v>
      </c>
      <c r="D45" s="15">
        <v>0</v>
      </c>
      <c r="E45" s="4">
        <v>5320</v>
      </c>
      <c r="F45" s="19"/>
      <c r="G45" s="19"/>
    </row>
    <row r="46" spans="2:7" ht="11.25" customHeight="1" x14ac:dyDescent="0.2">
      <c r="B46" s="8" t="s">
        <v>5</v>
      </c>
      <c r="C46" s="15">
        <v>0</v>
      </c>
      <c r="D46" s="15">
        <v>0</v>
      </c>
      <c r="E46" s="4">
        <v>5330</v>
      </c>
      <c r="F46" s="19"/>
      <c r="G46" s="19"/>
    </row>
    <row r="47" spans="2:7" ht="11.25" customHeight="1" x14ac:dyDescent="0.2">
      <c r="B47" s="8"/>
      <c r="C47" s="13"/>
      <c r="D47" s="13"/>
      <c r="E47" s="2"/>
      <c r="F47" s="17"/>
      <c r="G47" s="17"/>
    </row>
    <row r="48" spans="2:7" ht="11.25" customHeight="1" x14ac:dyDescent="0.2">
      <c r="B48" s="7" t="s">
        <v>42</v>
      </c>
      <c r="C48" s="14">
        <f>SUM(C49:C53)</f>
        <v>0</v>
      </c>
      <c r="D48" s="14">
        <f>SUM(D49:D53)</f>
        <v>0</v>
      </c>
      <c r="E48" s="2"/>
      <c r="F48" s="20"/>
      <c r="G48" s="20"/>
    </row>
    <row r="49" spans="2:7" ht="11.25" customHeight="1" x14ac:dyDescent="0.2">
      <c r="B49" s="8" t="s">
        <v>26</v>
      </c>
      <c r="C49" s="15">
        <v>0</v>
      </c>
      <c r="D49" s="15">
        <v>0</v>
      </c>
      <c r="E49" s="4">
        <v>5410</v>
      </c>
      <c r="F49" s="19"/>
      <c r="G49" s="19"/>
    </row>
    <row r="50" spans="2:7" ht="11.25" customHeight="1" x14ac:dyDescent="0.2">
      <c r="B50" s="8" t="s">
        <v>27</v>
      </c>
      <c r="C50" s="15">
        <v>0</v>
      </c>
      <c r="D50" s="15">
        <v>0</v>
      </c>
      <c r="E50" s="4">
        <v>5420</v>
      </c>
      <c r="F50" s="19"/>
      <c r="G50" s="19"/>
    </row>
    <row r="51" spans="2:7" ht="11.25" customHeight="1" x14ac:dyDescent="0.2">
      <c r="B51" s="8" t="s">
        <v>28</v>
      </c>
      <c r="C51" s="15">
        <v>0</v>
      </c>
      <c r="D51" s="15">
        <v>0</v>
      </c>
      <c r="E51" s="4">
        <v>5430</v>
      </c>
      <c r="F51" s="19"/>
      <c r="G51" s="19"/>
    </row>
    <row r="52" spans="2:7" ht="11.25" customHeight="1" x14ac:dyDescent="0.2">
      <c r="B52" s="8" t="s">
        <v>29</v>
      </c>
      <c r="C52" s="15">
        <v>0</v>
      </c>
      <c r="D52" s="15">
        <v>0</v>
      </c>
      <c r="E52" s="4">
        <v>5440</v>
      </c>
      <c r="F52" s="19"/>
      <c r="G52" s="19"/>
    </row>
    <row r="53" spans="2:7" ht="11.25" customHeight="1" x14ac:dyDescent="0.2">
      <c r="B53" s="8" t="s">
        <v>30</v>
      </c>
      <c r="C53" s="15">
        <v>0</v>
      </c>
      <c r="D53" s="15">
        <v>0</v>
      </c>
      <c r="E53" s="4">
        <v>5450</v>
      </c>
      <c r="F53" s="19"/>
      <c r="G53" s="19"/>
    </row>
    <row r="54" spans="2:7" ht="11.25" customHeight="1" x14ac:dyDescent="0.2">
      <c r="B54" s="8"/>
      <c r="C54" s="13"/>
      <c r="D54" s="13"/>
      <c r="E54" s="2"/>
      <c r="F54" s="17"/>
      <c r="G54" s="17"/>
    </row>
    <row r="55" spans="2:7" ht="11.25" customHeight="1" x14ac:dyDescent="0.2">
      <c r="B55" s="7" t="s">
        <v>43</v>
      </c>
      <c r="C55" s="14">
        <f>SUM(C56:C59)</f>
        <v>-0.3</v>
      </c>
      <c r="D55" s="14">
        <f>SUM(D56:D59)</f>
        <v>5807599.6000000006</v>
      </c>
      <c r="E55" s="2"/>
      <c r="F55" s="20"/>
      <c r="G55" s="20"/>
    </row>
    <row r="56" spans="2:7" ht="11.25" customHeight="1" x14ac:dyDescent="0.2">
      <c r="B56" s="8" t="s">
        <v>31</v>
      </c>
      <c r="C56" s="15">
        <v>0</v>
      </c>
      <c r="D56" s="15">
        <v>5807581.5300000003</v>
      </c>
      <c r="E56" s="4">
        <v>5510</v>
      </c>
      <c r="F56" s="19"/>
      <c r="G56" s="19"/>
    </row>
    <row r="57" spans="2:7" ht="11.25" customHeight="1" x14ac:dyDescent="0.2">
      <c r="B57" s="8" t="s">
        <v>7</v>
      </c>
      <c r="C57" s="15">
        <v>0</v>
      </c>
      <c r="D57" s="15">
        <v>0</v>
      </c>
      <c r="E57" s="4">
        <v>5520</v>
      </c>
      <c r="F57" s="19"/>
      <c r="G57" s="19"/>
    </row>
    <row r="58" spans="2:7" ht="11.25" customHeight="1" x14ac:dyDescent="0.2">
      <c r="B58" s="8" t="s">
        <v>32</v>
      </c>
      <c r="C58" s="15">
        <v>0</v>
      </c>
      <c r="D58" s="15">
        <v>0</v>
      </c>
      <c r="E58" s="4">
        <v>5530</v>
      </c>
      <c r="F58" s="19"/>
      <c r="G58" s="19"/>
    </row>
    <row r="59" spans="2:7" ht="11.25" customHeight="1" x14ac:dyDescent="0.2">
      <c r="B59" s="8" t="s">
        <v>33</v>
      </c>
      <c r="C59" s="15">
        <v>-0.3</v>
      </c>
      <c r="D59" s="15">
        <v>18.07</v>
      </c>
      <c r="E59" s="4">
        <v>5590</v>
      </c>
      <c r="F59" s="19"/>
      <c r="G59" s="19"/>
    </row>
    <row r="60" spans="2:7" ht="11.25" customHeight="1" x14ac:dyDescent="0.2">
      <c r="B60" s="8"/>
      <c r="C60" s="13"/>
      <c r="D60" s="13"/>
      <c r="E60" s="2"/>
      <c r="F60" s="17"/>
      <c r="G60" s="17"/>
    </row>
    <row r="61" spans="2:7" ht="11.25" customHeight="1" x14ac:dyDescent="0.2">
      <c r="B61" s="7" t="s">
        <v>39</v>
      </c>
      <c r="C61" s="14">
        <f>SUM(C62)</f>
        <v>0</v>
      </c>
      <c r="D61" s="14">
        <f>SUM(D62)</f>
        <v>0</v>
      </c>
      <c r="E61" s="2"/>
      <c r="F61" s="20"/>
      <c r="G61" s="20"/>
    </row>
    <row r="62" spans="2:7" ht="11.25" customHeight="1" x14ac:dyDescent="0.2">
      <c r="B62" s="8" t="s">
        <v>37</v>
      </c>
      <c r="C62" s="15">
        <v>0</v>
      </c>
      <c r="D62" s="15">
        <v>0</v>
      </c>
      <c r="E62" s="4">
        <v>5610</v>
      </c>
      <c r="F62" s="19"/>
      <c r="G62" s="19"/>
    </row>
    <row r="63" spans="2:7" ht="11.25" customHeight="1" x14ac:dyDescent="0.2">
      <c r="B63" s="9"/>
      <c r="C63" s="13"/>
      <c r="D63" s="13"/>
      <c r="E63" s="2"/>
      <c r="F63" s="17"/>
      <c r="G63" s="17"/>
    </row>
    <row r="64" spans="2:7" ht="11.25" customHeight="1" x14ac:dyDescent="0.2">
      <c r="B64" s="6" t="s">
        <v>44</v>
      </c>
      <c r="C64" s="14">
        <f>C61+C55+C48+C43+C32+C27</f>
        <v>92097353.100000009</v>
      </c>
      <c r="D64" s="16">
        <f>D61+D55+D48+D43+D32+D27</f>
        <v>227785980.32999998</v>
      </c>
      <c r="E64" s="2"/>
      <c r="F64" s="20"/>
      <c r="G64" s="18"/>
    </row>
    <row r="65" spans="1:9" ht="11.25" customHeight="1" x14ac:dyDescent="0.2">
      <c r="B65" s="10"/>
      <c r="C65" s="13"/>
      <c r="D65" s="13"/>
      <c r="E65" s="2"/>
      <c r="F65" s="17"/>
      <c r="G65" s="17"/>
    </row>
    <row r="66" spans="1:9" s="2" customFormat="1" x14ac:dyDescent="0.2">
      <c r="A66" s="22"/>
      <c r="B66" s="6" t="s">
        <v>38</v>
      </c>
      <c r="C66" s="14">
        <f>C24-C64</f>
        <v>31851838.789999992</v>
      </c>
      <c r="D66" s="14">
        <f>D24-D64</f>
        <v>9427465.0400000215</v>
      </c>
      <c r="F66" s="20"/>
      <c r="G66" s="20"/>
    </row>
    <row r="67" spans="1:9" s="2" customFormat="1" x14ac:dyDescent="0.2">
      <c r="A67" s="22"/>
      <c r="B67" s="9"/>
      <c r="C67" s="13"/>
      <c r="D67" s="13"/>
      <c r="F67" s="21"/>
      <c r="G67" s="22"/>
    </row>
    <row r="68" spans="1:9" s="3" customFormat="1" x14ac:dyDescent="0.2">
      <c r="A68" s="23"/>
      <c r="B68" s="12"/>
      <c r="C68" s="1"/>
      <c r="D68" s="1"/>
      <c r="E68" s="2"/>
      <c r="F68" s="21"/>
      <c r="G68" s="21"/>
      <c r="H68" s="1"/>
      <c r="I68" s="1"/>
    </row>
    <row r="69" spans="1:9" ht="12.75" x14ac:dyDescent="0.2">
      <c r="B69" s="11" t="s">
        <v>54</v>
      </c>
    </row>
  </sheetData>
  <sheetProtection formatCells="0" formatColumns="0" formatRows="0" autoFilter="0"/>
  <mergeCells count="1">
    <mergeCell ref="B1:D1"/>
  </mergeCells>
  <printOptions horizontalCentered="1"/>
  <pageMargins left="0.45" right="0.59055118110236227" top="0.78740157480314965" bottom="0.78740157480314965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2023-07-12T22:44:15Z</cp:lastPrinted>
  <dcterms:created xsi:type="dcterms:W3CDTF">2012-12-11T20:29:16Z</dcterms:created>
  <dcterms:modified xsi:type="dcterms:W3CDTF">2023-07-13T22:24:39Z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