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<sst xmlns="http://schemas.openxmlformats.org/spreadsheetml/2006/main" count="56" uniqueCount="56">
  <si>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</si>
  <si>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</si>
  <si>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</si>
  <si>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</si>
  <si>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</si>
  <si>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</si>
  <si>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</si>
  <si>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</si>
  <si>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</si>
  <si>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</si>
  <si>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</si>
  <si>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</si>
  <si>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</si>
  <si>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</si>
  <si>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</si>
  <si>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</si>
  <si>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</si>
  <si>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</si>
  <si>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</si>
  <si>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</si>
  <si>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</si>
  <si>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</si>
  <si>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</si>
  <si>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</si>
  <si>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</si>
  <si>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</si>
  <si>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</si>
  <si>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</si>
  <si>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</si>
  <si>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</si>
  <si>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</si>
  <si>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</si>
  <si>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</si>
  <si>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</si>
  <si>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</si>
  <si>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</si>
  <si>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</si>
  <si>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</si>
  <si>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</si>
  <si>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</si>
  <si>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</si>
  <si>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</si>
  <si>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</si>
  <si>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</si>
  <si>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</si>
  <si>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</si>
  <si>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</si>
  <si>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</si>
  <si>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</si>
  <si>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</si>
  <si>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</si>
  <si>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</si>
  <si>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</si>
  <si>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</si>
  <si>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</si>
  <si>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r>
      <rPr>
        <b/>
        <sz val="10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Estado de Actividades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</si>
</sst>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60" customHeight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2025</v>
      </c>
      <c r="C2" s="15">
        <v>2024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36776609.009999998</v>
      </c>
      <c r="C4" s="19">
        <f>SUM(C5:C11)</f>
        <v>44483291.520000003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36776609.009999998</v>
      </c>
      <c r="C11" s="21">
        <v>44483291.520000003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146743040.97</v>
      </c>
      <c r="C13" s="19">
        <f>SUM(C14:C15)</f>
        <v>205172252.97999999</v>
      </c>
      <c r="D13" s="2"/>
    </row>
    <row r="14" spans="1:4" ht="22.5" x14ac:dyDescent="0.2">
      <c r="A14" s="20" t="s">
        <v>50</v>
      </c>
      <c r="B14" s="10">
        <v>66813046.399999999</v>
      </c>
      <c r="C14" s="21">
        <v>99003231.159999996</v>
      </c>
      <c r="D14" s="4">
        <v>4210</v>
      </c>
    </row>
    <row r="15" spans="1:4" ht="11.25" customHeight="1" x14ac:dyDescent="0.2">
      <c r="A15" s="20" t="s">
        <v>51</v>
      </c>
      <c r="B15" s="10">
        <v>79929994.569999993</v>
      </c>
      <c r="C15" s="21">
        <v>106169021.81999999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3683190.84</v>
      </c>
      <c r="C17" s="19">
        <f>SUM(C18:C22)</f>
        <v>4719221.76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3683190.84</v>
      </c>
      <c r="C22" s="21">
        <v>4719221.76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187202840.81999999</v>
      </c>
      <c r="C24" s="23">
        <f>SUM(C4+C13+C17)</f>
        <v>254374766.25999999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95936387.539999992</v>
      </c>
      <c r="C27" s="19">
        <f>SUM(C28:C30)</f>
        <v>242700885.13</v>
      </c>
      <c r="D27" s="2"/>
    </row>
    <row r="28" spans="1:5" ht="11.25" customHeight="1" x14ac:dyDescent="0.2">
      <c r="A28" s="20" t="s">
        <v>36</v>
      </c>
      <c r="B28" s="10">
        <v>79856236.849999994</v>
      </c>
      <c r="C28" s="21">
        <v>185429032.09999999</v>
      </c>
      <c r="D28" s="4">
        <v>5110</v>
      </c>
    </row>
    <row r="29" spans="1:5" ht="11.25" customHeight="1" x14ac:dyDescent="0.2">
      <c r="A29" s="20" t="s">
        <v>16</v>
      </c>
      <c r="B29" s="10">
        <v>561314.96</v>
      </c>
      <c r="C29" s="21">
        <v>4507549.55</v>
      </c>
      <c r="D29" s="4">
        <v>5120</v>
      </c>
    </row>
    <row r="30" spans="1:5" ht="11.25" customHeight="1" x14ac:dyDescent="0.2">
      <c r="A30" s="20" t="s">
        <v>17</v>
      </c>
      <c r="B30" s="10">
        <v>15518835.73</v>
      </c>
      <c r="C30" s="21">
        <v>52764303.479999997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480909.43</v>
      </c>
      <c r="C32" s="19">
        <f>SUM(C33:C41)</f>
        <v>4097928.35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582500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388483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480909.43</v>
      </c>
      <c r="C36" s="21">
        <v>3126945.35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0.1</v>
      </c>
      <c r="C55" s="19">
        <f>SUM(C56:C59)</f>
        <v>5764962.9400000004</v>
      </c>
      <c r="D55" s="2"/>
    </row>
    <row r="56" spans="1:5" ht="11.25" customHeight="1" x14ac:dyDescent="0.2">
      <c r="A56" s="20" t="s">
        <v>31</v>
      </c>
      <c r="B56" s="10">
        <v>0</v>
      </c>
      <c r="C56" s="21">
        <v>5764963.75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0.1</v>
      </c>
      <c r="C59" s="21">
        <v>-0.81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96417297.069999993</v>
      </c>
      <c r="C64" s="23">
        <f>C61+C55+C48+C43+C32+C27</f>
        <v>252563776.41999999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90785543.75</v>
      </c>
      <c r="C66" s="19">
        <f>C24-C64</f>
        <v>1810989.8400000036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2025-08-04T22:52:16Z</cp:lastPrinted>
  <dcterms:created xsi:type="dcterms:W3CDTF">2012-12-11T20:29:16Z</dcterms:created>
  <dcterms:modified xsi:type="dcterms:W3CDTF">2025-08-04T22:55:10Z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