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Pagina UTL\"/>
    </mc:Choice>
  </mc:AlternateContent>
  <bookViews>
    <workbookView xWindow="0" yWindow="0" windowWidth="28800" windowHeight="12030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J52" i="1" s="1"/>
  <c r="I13" i="1"/>
  <c r="I52" i="1" s="1"/>
  <c r="E13" i="1"/>
  <c r="E34" i="1" s="1"/>
  <c r="J54" i="1" s="1"/>
  <c r="D13" i="1"/>
  <c r="D34" i="1" s="1"/>
  <c r="I54" i="1" s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<sst xmlns="http://schemas.openxmlformats.org/spreadsheetml/2006/main" count="68" uniqueCount="66">
  <si>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</si>
  <si>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30 DE SEPTIEMBRE del 2017 y 31 de Diciembre de 2016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</si>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</sst>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zoomScale="85" zoomScaleNormal="85" zoomScalePageLayoutView="70" workbookViewId="0">
      <selection activeCell="C26" sqref="C26"/>
    </sheetView>
  </sheetViews>
  <sheetFormatPr baseColWidth="10" defaultColWidth="11.42578125" defaultRowHeight="12.75" x14ac:dyDescent="0.2"/>
  <cols>
    <col min="1" max="1" width="4.28515625" style="4" customWidth="1"/>
    <col min="2" max="2" width="24.28515625" style="4" customWidth="1"/>
    <col min="3" max="3" width="23.7109375" style="4" customWidth="1"/>
    <col min="4" max="5" width="20.5703125" style="4" customWidth="1"/>
    <col min="6" max="6" width="7.7109375" style="4" customWidth="1"/>
    <col min="7" max="7" width="27.140625" style="34" customWidth="1"/>
    <col min="8" max="8" width="33.85546875" style="34" customWidth="1"/>
    <col min="9" max="10" width="20.5703125" style="4" customWidth="1"/>
    <col min="11" max="11" width="4.28515625" style="4" customWidth="1"/>
    <col min="12" max="16384" width="11.42578125" style="4"/>
  </cols>
  <sheetData>
    <row r="3" spans="1:11" x14ac:dyDescent="0.2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">
      <c r="A10" s="19"/>
      <c r="B10" s="20" t="s">
        <v>5</v>
      </c>
      <c r="C10" s="20"/>
      <c r="D10" s="21">
        <v>2017</v>
      </c>
      <c r="E10" s="21">
        <v>2016</v>
      </c>
      <c r="F10" s="22"/>
      <c r="G10" s="20" t="s">
        <v>5</v>
      </c>
      <c r="H10" s="20"/>
      <c r="I10" s="21">
        <v>2017</v>
      </c>
      <c r="J10" s="21">
        <v>2016</v>
      </c>
      <c r="K10" s="23"/>
    </row>
    <row r="11" spans="1:11" s="12" customFormat="1" ht="3" customHeight="1" x14ac:dyDescent="0.2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">
      <c r="A13" s="35"/>
      <c r="B13" s="36" t="s">
        <v>8</v>
      </c>
      <c r="C13" s="36"/>
      <c r="D13" s="37">
        <f>SUM(D14:D21)</f>
        <v>29671924.150000002</v>
      </c>
      <c r="E13" s="37">
        <f>SUM(E14:E21)</f>
        <v>30103235.68</v>
      </c>
      <c r="F13" s="32"/>
      <c r="G13" s="30" t="s">
        <v>9</v>
      </c>
      <c r="H13" s="30"/>
      <c r="I13" s="37">
        <f>SUM(I14:I16)</f>
        <v>118693414.92</v>
      </c>
      <c r="J13" s="37">
        <f>SUM(J14:J16)</f>
        <v>188806976.96000001</v>
      </c>
      <c r="K13" s="38"/>
    </row>
    <row r="14" spans="1:11" x14ac:dyDescent="0.2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91321932.650000006</v>
      </c>
      <c r="J14" s="41">
        <v>144696612.38</v>
      </c>
      <c r="K14" s="38"/>
    </row>
    <row r="15" spans="1:11" x14ac:dyDescent="0.2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2671773.0699999998</v>
      </c>
      <c r="J15" s="41">
        <v>9353104.7400000002</v>
      </c>
      <c r="K15" s="38"/>
    </row>
    <row r="16" spans="1:11" ht="12" customHeight="1" x14ac:dyDescent="0.2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24699709.199999999</v>
      </c>
      <c r="J16" s="41">
        <v>34757259.840000004</v>
      </c>
      <c r="K16" s="38"/>
    </row>
    <row r="17" spans="1:11" x14ac:dyDescent="0.2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">
      <c r="A18" s="39"/>
      <c r="B18" s="40" t="s">
        <v>17</v>
      </c>
      <c r="C18" s="40"/>
      <c r="D18" s="41">
        <v>20421859.109999999</v>
      </c>
      <c r="E18" s="41">
        <v>21336552.93</v>
      </c>
      <c r="F18" s="32"/>
      <c r="G18" s="30" t="s">
        <v>18</v>
      </c>
      <c r="H18" s="30"/>
      <c r="I18" s="37">
        <f>SUM(I19:I27)</f>
        <v>270400</v>
      </c>
      <c r="J18" s="37">
        <f>SUM(J19:J27)</f>
        <v>1089847</v>
      </c>
      <c r="K18" s="38"/>
    </row>
    <row r="19" spans="1:11" x14ac:dyDescent="0.2">
      <c r="A19" s="39"/>
      <c r="B19" s="40" t="s">
        <v>19</v>
      </c>
      <c r="C19" s="40"/>
      <c r="D19" s="41">
        <v>8739499.9900000002</v>
      </c>
      <c r="E19" s="41">
        <v>7828903.0199999996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">
      <c r="A20" s="39"/>
      <c r="B20" s="40" t="s">
        <v>21</v>
      </c>
      <c r="C20" s="40"/>
      <c r="D20" s="41">
        <v>510565.05</v>
      </c>
      <c r="E20" s="41">
        <v>937779.73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 x14ac:dyDescent="0.2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270400</v>
      </c>
      <c r="J22" s="41">
        <v>1089847</v>
      </c>
      <c r="K22" s="38"/>
    </row>
    <row r="23" spans="1:11" ht="29.25" customHeight="1" x14ac:dyDescent="0.2">
      <c r="A23" s="35"/>
      <c r="B23" s="36" t="s">
        <v>26</v>
      </c>
      <c r="C23" s="36"/>
      <c r="D23" s="37">
        <f>SUM(D24:D25)</f>
        <v>130531950.54000001</v>
      </c>
      <c r="E23" s="37">
        <f>SUM(E24:E25)</f>
        <v>159472738.75999999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">
      <c r="A24" s="39"/>
      <c r="B24" s="40" t="s">
        <v>28</v>
      </c>
      <c r="C24" s="40"/>
      <c r="D24" s="46">
        <v>59012882</v>
      </c>
      <c r="E24" s="46">
        <v>71532560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">
      <c r="A25" s="39"/>
      <c r="B25" s="40" t="s">
        <v>30</v>
      </c>
      <c r="C25" s="40"/>
      <c r="D25" s="41">
        <v>71519068.540000007</v>
      </c>
      <c r="E25" s="41">
        <v>87940178.760000005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">
      <c r="A27" s="39"/>
      <c r="B27" s="36" t="s">
        <v>33</v>
      </c>
      <c r="C27" s="36"/>
      <c r="D27" s="37">
        <f>SUM(D28:D32)</f>
        <v>1918983.17</v>
      </c>
      <c r="E27" s="37">
        <f>SUM(E28:E32)</f>
        <v>1642417.69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">
      <c r="A28" s="39"/>
      <c r="B28" s="40" t="s">
        <v>35</v>
      </c>
      <c r="C28" s="40"/>
      <c r="D28" s="41">
        <v>1918982.79</v>
      </c>
      <c r="E28" s="41">
        <v>1642417</v>
      </c>
      <c r="F28" s="32"/>
      <c r="G28" s="42"/>
      <c r="H28" s="43"/>
      <c r="I28" s="44"/>
      <c r="J28" s="44"/>
      <c r="K28" s="38"/>
    </row>
    <row r="29" spans="1:11" x14ac:dyDescent="0.2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">
      <c r="A32" s="39"/>
      <c r="B32" s="40" t="s">
        <v>41</v>
      </c>
      <c r="C32" s="40"/>
      <c r="D32" s="41">
        <v>0.38</v>
      </c>
      <c r="E32" s="41">
        <v>0.69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">
      <c r="A34" s="48"/>
      <c r="B34" s="49" t="s">
        <v>43</v>
      </c>
      <c r="C34" s="49"/>
      <c r="D34" s="50">
        <f>D13+D23+D27</f>
        <v>162122857.85999998</v>
      </c>
      <c r="E34" s="50">
        <f>E13+E23+E27</f>
        <v>191218392.13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1.6</v>
      </c>
      <c r="J41" s="52">
        <f>SUM(J42:J47)</f>
        <v>12709732.289999999</v>
      </c>
      <c r="K41" s="38"/>
    </row>
    <row r="42" spans="1:11" ht="26.25" customHeight="1" x14ac:dyDescent="0.2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0</v>
      </c>
      <c r="J42" s="41">
        <v>12709741.289999999</v>
      </c>
      <c r="K42" s="38"/>
    </row>
    <row r="43" spans="1:11" x14ac:dyDescent="0.2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1.6</v>
      </c>
      <c r="J47" s="41">
        <v>-9</v>
      </c>
      <c r="K47" s="38"/>
    </row>
    <row r="48" spans="1:11" x14ac:dyDescent="0.2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118963816.52</v>
      </c>
      <c r="J52" s="54">
        <f>J13+J18+J29+J34+J41+J49</f>
        <v>202606556.25</v>
      </c>
      <c r="K52" s="55"/>
    </row>
    <row r="53" spans="1:11" x14ac:dyDescent="0.2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43159041.339999989</v>
      </c>
      <c r="J54" s="54">
        <f>E34-J52</f>
        <v>-11388164.120000005</v>
      </c>
      <c r="K54" s="55"/>
    </row>
    <row r="55" spans="1:11" ht="6" customHeight="1" x14ac:dyDescent="0.2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 x14ac:dyDescent="0.2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 x14ac:dyDescent="0.2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 x14ac:dyDescent="0.2">
      <c r="B60" s="43"/>
      <c r="C60" s="67"/>
      <c r="D60" s="68"/>
      <c r="E60" s="68"/>
      <c r="G60" s="69"/>
      <c r="H60" s="67"/>
      <c r="I60" s="68"/>
      <c r="J60" s="68"/>
    </row>
    <row r="61" spans="1:11" ht="30" customHeight="1" x14ac:dyDescent="0.2">
      <c r="B61" s="43"/>
      <c r="C61" s="71"/>
      <c r="D61" s="71"/>
      <c r="E61" s="68"/>
      <c r="G61" s="72"/>
      <c r="H61" s="72"/>
      <c r="I61" s="68"/>
      <c r="J61" s="68"/>
    </row>
    <row r="62" spans="1:11" ht="14.1" customHeight="1" x14ac:dyDescent="0.2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 x14ac:dyDescent="0.2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499999999999993" customHeight="1" x14ac:dyDescent="0.2">
      <c r="D64" s="79"/>
    </row>
    <row r="65" spans="2:11" x14ac:dyDescent="0.2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 x14ac:dyDescent="0.2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2018-04-13T17:57:35Z</dcterms:created>
  <dcterms:modified xsi:type="dcterms:W3CDTF">2018-04-13T17:59:00Z</dcterms:modified>
</cp:coreProperties>
</file>