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I52" i="1" s="1"/>
  <c r="J13" i="1"/>
  <c r="J52" i="1" s="1"/>
  <c r="I13" i="1"/>
  <c r="E13" i="1"/>
  <c r="E34" i="1" s="1"/>
  <c r="D13" i="1"/>
  <c r="D34" i="1" s="1"/>
  <c r="I54" i="1" s="1"/>
  <c r="J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<sst xmlns="http://schemas.openxmlformats.org/spreadsheetml/2006/main" count="68" uniqueCount="66">
  <si>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</si>
  <si>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Septiembre del 2018 y 31 de diciembre de 2017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</si>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</sst>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topLeftCell="A7" zoomScale="85" zoomScaleNormal="85" zoomScalePageLayoutView="70" workbookViewId="0">
      <selection activeCell="I22" sqref="I22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5">
      <c r="A13" s="35"/>
      <c r="B13" s="36" t="s">
        <v>8</v>
      </c>
      <c r="C13" s="36"/>
      <c r="D13" s="37">
        <f>SUM(D14:D21)</f>
        <v>26743282.289999999</v>
      </c>
      <c r="E13" s="37">
        <f>SUM(E14:E21)</f>
        <v>33490682.52</v>
      </c>
      <c r="F13" s="32"/>
      <c r="G13" s="30" t="s">
        <v>9</v>
      </c>
      <c r="H13" s="30"/>
      <c r="I13" s="37">
        <f>SUM(I14:I16)</f>
        <v>122565409.56</v>
      </c>
      <c r="J13" s="37">
        <f>SUM(J14:J16)</f>
        <v>206801407.37</v>
      </c>
      <c r="K13" s="38"/>
    </row>
    <row r="14" spans="1:11" x14ac:dyDescent="0.25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86490584.599999994</v>
      </c>
      <c r="J14" s="41">
        <v>150098541.78999999</v>
      </c>
      <c r="K14" s="38"/>
    </row>
    <row r="15" spans="1:11" x14ac:dyDescent="0.25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4152542.53</v>
      </c>
      <c r="J15" s="41">
        <v>10442911.119999999</v>
      </c>
      <c r="K15" s="38"/>
    </row>
    <row r="16" spans="1:11" ht="12" customHeight="1" x14ac:dyDescent="0.25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31922282.43</v>
      </c>
      <c r="J16" s="41">
        <v>46259954.460000001</v>
      </c>
      <c r="K16" s="38"/>
    </row>
    <row r="17" spans="1:11" x14ac:dyDescent="0.25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17</v>
      </c>
      <c r="C18" s="40"/>
      <c r="D18" s="41">
        <v>18379929.93</v>
      </c>
      <c r="E18" s="41">
        <v>21838236.210000001</v>
      </c>
      <c r="F18" s="32"/>
      <c r="G18" s="30" t="s">
        <v>18</v>
      </c>
      <c r="H18" s="30"/>
      <c r="I18" s="37">
        <f>SUM(I19:I27)</f>
        <v>2815174.42</v>
      </c>
      <c r="J18" s="37">
        <f>SUM(J19:J27)</f>
        <v>724840</v>
      </c>
      <c r="K18" s="38"/>
    </row>
    <row r="19" spans="1:11" x14ac:dyDescent="0.25">
      <c r="A19" s="39"/>
      <c r="B19" s="40" t="s">
        <v>19</v>
      </c>
      <c r="C19" s="40"/>
      <c r="D19" s="41">
        <v>6599771.5599999996</v>
      </c>
      <c r="E19" s="41">
        <v>10375075.699999999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21</v>
      </c>
      <c r="C20" s="40"/>
      <c r="D20" s="41">
        <v>1763580.8</v>
      </c>
      <c r="E20" s="41">
        <v>1277370.6100000001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2815174.42</v>
      </c>
      <c r="J22" s="41">
        <v>724840</v>
      </c>
      <c r="K22" s="38"/>
    </row>
    <row r="23" spans="1:11" ht="29.25" customHeight="1" x14ac:dyDescent="0.25">
      <c r="A23" s="35"/>
      <c r="B23" s="36" t="s">
        <v>26</v>
      </c>
      <c r="C23" s="36"/>
      <c r="D23" s="37">
        <f>SUM(D24:D25)</f>
        <v>139315587.66</v>
      </c>
      <c r="E23" s="37">
        <f>SUM(E24:E25)</f>
        <v>178498273.62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28</v>
      </c>
      <c r="C24" s="40"/>
      <c r="D24" s="46">
        <v>63564121</v>
      </c>
      <c r="E24" s="46">
        <v>78784353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30</v>
      </c>
      <c r="C25" s="40"/>
      <c r="D25" s="41">
        <v>75751466.659999996</v>
      </c>
      <c r="E25" s="41">
        <v>99713920.620000005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33</v>
      </c>
      <c r="C27" s="36"/>
      <c r="D27" s="37">
        <f>SUM(D28:D32)</f>
        <v>2029458.18</v>
      </c>
      <c r="E27" s="37">
        <f>SUM(E28:E32)</f>
        <v>2410634.4300000002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35</v>
      </c>
      <c r="C28" s="40"/>
      <c r="D28" s="41">
        <v>2029458.18</v>
      </c>
      <c r="E28" s="41">
        <v>2410634.4300000002</v>
      </c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41</v>
      </c>
      <c r="C32" s="40"/>
      <c r="D32" s="41">
        <v>0</v>
      </c>
      <c r="E32" s="41">
        <v>0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48"/>
      <c r="B34" s="49" t="s">
        <v>43</v>
      </c>
      <c r="C34" s="49"/>
      <c r="D34" s="50">
        <f>D13+D23+D27</f>
        <v>168088328.13</v>
      </c>
      <c r="E34" s="50">
        <f>E13+E23+E27</f>
        <v>214399590.57000002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5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5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5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5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5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5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</v>
      </c>
      <c r="J41" s="52">
        <f>SUM(J42:J47)</f>
        <v>9745451.4000000004</v>
      </c>
      <c r="K41" s="38"/>
    </row>
    <row r="42" spans="1:11" ht="26.25" customHeight="1" x14ac:dyDescent="0.25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9745449.4000000004</v>
      </c>
      <c r="K42" s="38"/>
    </row>
    <row r="43" spans="1:11" x14ac:dyDescent="0.25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5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5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</v>
      </c>
      <c r="J47" s="41">
        <v>2</v>
      </c>
      <c r="K47" s="38"/>
    </row>
    <row r="48" spans="1:11" x14ac:dyDescent="0.25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5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5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125380583.98</v>
      </c>
      <c r="J52" s="54">
        <f>J13+J18+J29+J34+J41+J49</f>
        <v>217271698.77000001</v>
      </c>
      <c r="K52" s="55"/>
    </row>
    <row r="53" spans="1:11" x14ac:dyDescent="0.25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5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42707744.149999991</v>
      </c>
      <c r="J54" s="54">
        <f>E34-J52</f>
        <v>-2872108.1999999881</v>
      </c>
      <c r="K54" s="55"/>
    </row>
    <row r="55" spans="1:11" ht="6" customHeight="1" x14ac:dyDescent="0.25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5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5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5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5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5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5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" customHeight="1" x14ac:dyDescent="0.25">
      <c r="D64" s="79"/>
    </row>
    <row r="65" spans="2:11" x14ac:dyDescent="0.25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5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5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2018-11-05T16:46:13Z</cp:lastPrinted>
  <dcterms:created xsi:type="dcterms:W3CDTF">2018-11-05T16:45:49Z</dcterms:created>
  <dcterms:modified xsi:type="dcterms:W3CDTF">2018-11-05T16:46:30Z</dcterms:modified>
</cp:coreProperties>
</file>