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C61" i="3" s="1"/>
  <c r="D22" i="3"/>
  <c r="C22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<sst xmlns="http://schemas.openxmlformats.org/spreadsheetml/2006/main" count="74" uniqueCount="58">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</sst>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70</xdr:row>
      <xdr:rowOff>0</xdr:rowOff>
    </xdr:from>
    <xdr:to>
      <xdr:col>1</xdr:col>
      <xdr:colOff>2788708</xdr:colOff>
      <xdr:row>75</xdr:row>
      <xdr:rowOff>99484</xdr:rowOff>
    </xdr:to>
    <xdr:sp macro="" textlink="">
      <xdr:nvSpPr>
        <xdr:cNvPr id="2" name="CuadroTexto 1"/>
        <xdr:cNvSpPr txBox="1"/>
      </xdr:nvSpPr>
      <xdr:spPr>
        <a:xfrm>
          <a:off x="57150" y="108013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2</xdr:col>
      <xdr:colOff>371475</xdr:colOff>
      <xdr:row>70</xdr:row>
      <xdr:rowOff>0</xdr:rowOff>
    </xdr:from>
    <xdr:to>
      <xdr:col>4</xdr:col>
      <xdr:colOff>16934</xdr:colOff>
      <xdr:row>74</xdr:row>
      <xdr:rowOff>138704</xdr:rowOff>
    </xdr:to>
    <xdr:sp macro="" textlink="">
      <xdr:nvSpPr>
        <xdr:cNvPr id="3" name="CuadroTexto 2"/>
        <xdr:cNvSpPr txBox="1"/>
      </xdr:nvSpPr>
      <xdr:spPr>
        <a:xfrm>
          <a:off x="5381625" y="10801350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51099111.399999999</v>
      </c>
      <c r="D4" s="28">
        <f>SUM(D5:D11)</f>
        <v>32917377.600000001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51099111.399999999</v>
      </c>
      <c r="D11" s="30">
        <v>32917377.600000001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176198124.81</v>
      </c>
      <c r="D12" s="28">
        <f>SUM(D13:D14)</f>
        <v>204901078.66</v>
      </c>
      <c r="E12" s="31" t="s">
        <v>55</v>
      </c>
    </row>
    <row r="13" spans="1:5" ht="22.5" x14ac:dyDescent="0.2">
      <c r="A13" s="19"/>
      <c r="B13" s="26" t="s">
        <v>51</v>
      </c>
      <c r="C13" s="29">
        <v>86369043.260000005</v>
      </c>
      <c r="D13" s="30">
        <v>84135954.939999998</v>
      </c>
      <c r="E13" s="31">
        <v>4210</v>
      </c>
    </row>
    <row r="14" spans="1:5" x14ac:dyDescent="0.2">
      <c r="A14" s="19"/>
      <c r="B14" s="20" t="s">
        <v>52</v>
      </c>
      <c r="C14" s="29">
        <v>89829081.549999997</v>
      </c>
      <c r="D14" s="30">
        <v>120765123.72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3528595.27</v>
      </c>
      <c r="D15" s="28">
        <f>SUM(D16:D20)</f>
        <v>2505900.66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3528595.27</v>
      </c>
      <c r="D20" s="30">
        <v>2505900.66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230825831.48000002</v>
      </c>
      <c r="D22" s="3">
        <f>SUM(D4+D12+D15)</f>
        <v>240324356.91999999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231311497.56</v>
      </c>
      <c r="D25" s="28">
        <f>SUM(D26:D28)</f>
        <v>222954588.55000001</v>
      </c>
      <c r="E25" s="31" t="s">
        <v>55</v>
      </c>
    </row>
    <row r="26" spans="1:5" x14ac:dyDescent="0.2">
      <c r="A26" s="19"/>
      <c r="B26" s="20" t="s">
        <v>37</v>
      </c>
      <c r="C26" s="29">
        <v>182190152.11000001</v>
      </c>
      <c r="D26" s="30">
        <v>177101421.80000001</v>
      </c>
      <c r="E26" s="31">
        <v>5110</v>
      </c>
    </row>
    <row r="27" spans="1:5" x14ac:dyDescent="0.2">
      <c r="A27" s="19"/>
      <c r="B27" s="20" t="s">
        <v>16</v>
      </c>
      <c r="C27" s="29">
        <v>9354141.25</v>
      </c>
      <c r="D27" s="30">
        <v>7281424.3399999999</v>
      </c>
      <c r="E27" s="31">
        <v>5120</v>
      </c>
    </row>
    <row r="28" spans="1:5" x14ac:dyDescent="0.2">
      <c r="A28" s="19"/>
      <c r="B28" s="20" t="s">
        <v>17</v>
      </c>
      <c r="C28" s="29">
        <v>39767204.200000003</v>
      </c>
      <c r="D28" s="30">
        <v>38571742.409999996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3230098.15</v>
      </c>
      <c r="D29" s="28">
        <f>SUM(D30:D38)</f>
        <v>3573105.56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3230098.15</v>
      </c>
      <c r="D33" s="30">
        <v>3573105.56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6159465.8999999994</v>
      </c>
      <c r="D49" s="28">
        <f>SUM(D50:D55)</f>
        <v>7453450.5300000003</v>
      </c>
      <c r="E49" s="31" t="s">
        <v>55</v>
      </c>
    </row>
    <row r="50" spans="1:9" x14ac:dyDescent="0.2">
      <c r="A50" s="19"/>
      <c r="B50" s="20" t="s">
        <v>31</v>
      </c>
      <c r="C50" s="29">
        <v>6159465.8499999996</v>
      </c>
      <c r="D50" s="30">
        <v>7453447.5800000001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0.05</v>
      </c>
      <c r="D55" s="30">
        <v>2.95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240701061.61000001</v>
      </c>
      <c r="D59" s="3">
        <f>SUM(D56+D49+D43+D39+D29+D25)</f>
        <v>233981144.64000002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-9875230.1299999952</v>
      </c>
      <c r="D61" s="28">
        <f>D22-D59</f>
        <v>6343212.2799999714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39370078740157483" top="0.78740157480314965" bottom="0.78740157480314965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2022-01-27T16:06:05Z</cp:lastPrinted>
  <dcterms:created xsi:type="dcterms:W3CDTF">2012-12-11T20:29:16Z</dcterms:created>
  <dcterms:modified xsi:type="dcterms:W3CDTF">2022-01-27T16:09:17Z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