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EAA!#REF!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G15" i="1" s="1"/>
  <c r="F15" i="1"/>
  <c r="E15" i="1"/>
  <c r="D15" i="1"/>
  <c r="G13" i="1"/>
  <c r="H13" i="1" s="1"/>
  <c r="H12" i="1"/>
  <c r="G12" i="1"/>
  <c r="G11" i="1"/>
  <c r="H11" i="1" s="1"/>
  <c r="H10" i="1"/>
  <c r="G10" i="1"/>
  <c r="G9" i="1"/>
  <c r="H9" i="1" s="1"/>
  <c r="H8" i="1"/>
  <c r="G8" i="1"/>
  <c r="G7" i="1"/>
  <c r="G6" i="1" s="1"/>
  <c r="G4" i="1" s="1"/>
  <c r="F6" i="1"/>
  <c r="E6" i="1"/>
  <c r="D6" i="1"/>
  <c r="D4" i="1" s="1"/>
  <c r="F4" i="1"/>
  <c r="E4" i="1"/>
  <c r="H16" i="1" l="1"/>
  <c r="H15" i="1" s="1"/>
  <c r="H7" i="1"/>
  <c r="H6" i="1" s="1"/>
  <c r="H4" i="1" l="1"/>
</calcChain>
</file>

<file path=xl/sharedStrings.xml><?xml version="1.0" encoding="utf-8"?>
<sst xmlns="http://schemas.openxmlformats.org/spreadsheetml/2006/main" count="27" uniqueCount="27">
  <si>
    <t>UNIVERSIDAD TECNOLOGICA DE LEON
Estado Analítico del Activo
Del 1 de Enero al 31 de Marzo de 2020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</si>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</sst>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7" xfId="1" quotePrefix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4" fontId="2" fillId="0" borderId="9" xfId="1" applyNumberFormat="1" applyFont="1" applyFill="1" applyBorder="1" applyAlignment="1" applyProtection="1">
      <alignment vertical="top" wrapText="1"/>
      <protection locked="0"/>
    </xf>
    <xf numFmtId="4" fontId="3" fillId="0" borderId="9" xfId="1" applyNumberFormat="1" applyFont="1" applyFill="1" applyBorder="1" applyAlignment="1" applyProtection="1">
      <alignment vertical="top" wrapText="1"/>
      <protection locked="0"/>
    </xf>
    <xf numFmtId="0" fontId="3" fillId="0" borderId="8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left" vertical="top" wrapText="1"/>
    </xf>
    <xf numFmtId="4" fontId="3" fillId="0" borderId="9" xfId="1" applyNumberFormat="1" applyFont="1" applyFill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438149</xdr:colOff>
      <xdr:row>33</xdr:row>
      <xdr:rowOff>28575</xdr:rowOff>
    </xdr:from>
    <xdr:to>
      <xdr:col>7</xdr:col>
      <xdr:colOff>704849</xdr:colOff>
      <xdr:row>38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099" y="5305425"/>
          <a:ext cx="85629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H26"/>
  <sheetViews>
    <sheetView showGridLines="0" tabSelected="1" zoomScaleNormal="100" workbookViewId="0">
      <selection activeCell="C47" sqref="C47"/>
    </sheetView>
  </sheetViews>
  <sheetFormatPr baseColWidth="10" defaultRowHeight="11.25" x14ac:dyDescent="0.2"/>
  <cols>
    <col min="1" max="1" width="12" style="1"/>
    <col min="2" max="2" width="1" style="1" customWidth="1"/>
    <col min="3" max="3" width="70.83203125" style="1" customWidth="1"/>
    <col min="4" max="4" width="18.83203125" style="1" customWidth="1"/>
    <col min="5" max="5" width="17.83203125" style="1" customWidth="1"/>
    <col min="6" max="8" width="18.83203125" style="1" customWidth="1"/>
    <col min="9" max="16384" width="12" style="1"/>
  </cols>
  <sheetData>
    <row r="1" spans="2:8" ht="33" customHeight="1" x14ac:dyDescent="0.2">
      <c r="B1" s="20" t="s">
        <v>0</v>
      </c>
      <c r="C1" s="21"/>
      <c r="D1" s="21"/>
      <c r="E1" s="21"/>
      <c r="F1" s="21"/>
      <c r="G1" s="21"/>
      <c r="H1" s="22"/>
    </row>
    <row r="2" spans="2:8" ht="33.75" x14ac:dyDescent="0.2">
      <c r="B2" s="2"/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</row>
    <row r="3" spans="2:8" x14ac:dyDescent="0.2">
      <c r="B3" s="5"/>
      <c r="C3" s="6"/>
      <c r="D3" s="7"/>
      <c r="E3" s="7"/>
      <c r="F3" s="7"/>
      <c r="G3" s="7"/>
      <c r="H3" s="8"/>
    </row>
    <row r="4" spans="2:8" x14ac:dyDescent="0.2">
      <c r="B4" s="9" t="s">
        <v>7</v>
      </c>
      <c r="C4" s="10"/>
      <c r="D4" s="11">
        <f>SUM(D6+D15)</f>
        <v>369006612.51999998</v>
      </c>
      <c r="E4" s="11">
        <f>SUM(E6+E15)</f>
        <v>173650696.94999999</v>
      </c>
      <c r="F4" s="11">
        <f>SUM(F6+F15)</f>
        <v>153655616.87</v>
      </c>
      <c r="G4" s="11">
        <f>SUM(G6+G15)</f>
        <v>389001692.59999996</v>
      </c>
      <c r="H4" s="11">
        <f>SUM(H6+H15)</f>
        <v>19995080.079999991</v>
      </c>
    </row>
    <row r="5" spans="2:8" x14ac:dyDescent="0.2">
      <c r="B5" s="9"/>
      <c r="C5" s="10"/>
      <c r="D5" s="12"/>
      <c r="E5" s="12"/>
      <c r="F5" s="12"/>
      <c r="G5" s="12"/>
      <c r="H5" s="12"/>
    </row>
    <row r="6" spans="2:8" x14ac:dyDescent="0.2">
      <c r="B6" s="13">
        <v>1100</v>
      </c>
      <c r="C6" s="14" t="s">
        <v>8</v>
      </c>
      <c r="D6" s="11">
        <f>SUM(D7:D13)</f>
        <v>120724996.69</v>
      </c>
      <c r="E6" s="11">
        <f>SUM(E7:E13)</f>
        <v>173561245.75</v>
      </c>
      <c r="F6" s="11">
        <f>SUM(F7:F13)</f>
        <v>153655616.87</v>
      </c>
      <c r="G6" s="11">
        <f>SUM(G7:G13)</f>
        <v>140630625.56999999</v>
      </c>
      <c r="H6" s="11">
        <f>SUM(H7:H13)</f>
        <v>19905628.880000003</v>
      </c>
    </row>
    <row r="7" spans="2:8" x14ac:dyDescent="0.2">
      <c r="B7" s="13">
        <v>1110</v>
      </c>
      <c r="C7" s="15" t="s">
        <v>9</v>
      </c>
      <c r="D7" s="12">
        <v>22306089.48</v>
      </c>
      <c r="E7" s="12">
        <v>122353303.05</v>
      </c>
      <c r="F7" s="12">
        <v>113059482.34</v>
      </c>
      <c r="G7" s="12">
        <f>D7+E7-F7</f>
        <v>31599910.189999998</v>
      </c>
      <c r="H7" s="12">
        <f t="shared" ref="H7:H13" si="0">G7-D7</f>
        <v>9293820.7099999972</v>
      </c>
    </row>
    <row r="8" spans="2:8" x14ac:dyDescent="0.2">
      <c r="B8" s="13">
        <v>1120</v>
      </c>
      <c r="C8" s="15" t="s">
        <v>10</v>
      </c>
      <c r="D8" s="12">
        <v>92944917.549999997</v>
      </c>
      <c r="E8" s="12">
        <v>39044319</v>
      </c>
      <c r="F8" s="12">
        <v>39743222.740000002</v>
      </c>
      <c r="G8" s="12">
        <f t="shared" ref="G8:G13" si="1">D8+E8-F8</f>
        <v>92246013.810000002</v>
      </c>
      <c r="H8" s="12">
        <f t="shared" si="0"/>
        <v>-698903.73999999464</v>
      </c>
    </row>
    <row r="9" spans="2:8" x14ac:dyDescent="0.2">
      <c r="B9" s="13">
        <v>1130</v>
      </c>
      <c r="C9" s="15" t="s">
        <v>11</v>
      </c>
      <c r="D9" s="12">
        <v>4887352.8099999996</v>
      </c>
      <c r="E9" s="12">
        <v>12163623.699999999</v>
      </c>
      <c r="F9" s="12">
        <v>852911.79</v>
      </c>
      <c r="G9" s="12">
        <f t="shared" si="1"/>
        <v>16198064.719999999</v>
      </c>
      <c r="H9" s="12">
        <f t="shared" si="0"/>
        <v>11310711.91</v>
      </c>
    </row>
    <row r="10" spans="2:8" x14ac:dyDescent="0.2">
      <c r="B10" s="13">
        <v>1140</v>
      </c>
      <c r="C10" s="15" t="s">
        <v>12</v>
      </c>
      <c r="D10" s="12">
        <v>239788.12</v>
      </c>
      <c r="E10" s="12">
        <v>0</v>
      </c>
      <c r="F10" s="12">
        <v>0</v>
      </c>
      <c r="G10" s="12">
        <f t="shared" si="1"/>
        <v>239788.12</v>
      </c>
      <c r="H10" s="12">
        <f t="shared" si="0"/>
        <v>0</v>
      </c>
    </row>
    <row r="11" spans="2:8" x14ac:dyDescent="0.2">
      <c r="B11" s="13">
        <v>1150</v>
      </c>
      <c r="C11" s="15" t="s">
        <v>13</v>
      </c>
      <c r="D11" s="12">
        <v>260329.38</v>
      </c>
      <c r="E11" s="12">
        <v>0</v>
      </c>
      <c r="F11" s="12">
        <v>0</v>
      </c>
      <c r="G11" s="12">
        <f t="shared" si="1"/>
        <v>260329.38</v>
      </c>
      <c r="H11" s="12">
        <f t="shared" si="0"/>
        <v>0</v>
      </c>
    </row>
    <row r="12" spans="2:8" x14ac:dyDescent="0.2">
      <c r="B12" s="13">
        <v>1160</v>
      </c>
      <c r="C12" s="15" t="s">
        <v>14</v>
      </c>
      <c r="D12" s="12">
        <v>0</v>
      </c>
      <c r="E12" s="12">
        <v>0</v>
      </c>
      <c r="F12" s="12">
        <v>0</v>
      </c>
      <c r="G12" s="12">
        <f t="shared" si="1"/>
        <v>0</v>
      </c>
      <c r="H12" s="12">
        <f t="shared" si="0"/>
        <v>0</v>
      </c>
    </row>
    <row r="13" spans="2:8" x14ac:dyDescent="0.2">
      <c r="B13" s="13">
        <v>1190</v>
      </c>
      <c r="C13" s="15" t="s">
        <v>15</v>
      </c>
      <c r="D13" s="12">
        <v>86519.35</v>
      </c>
      <c r="E13" s="12">
        <v>0</v>
      </c>
      <c r="F13" s="12">
        <v>0</v>
      </c>
      <c r="G13" s="12">
        <f t="shared" si="1"/>
        <v>86519.35</v>
      </c>
      <c r="H13" s="12">
        <f t="shared" si="0"/>
        <v>0</v>
      </c>
    </row>
    <row r="14" spans="2:8" x14ac:dyDescent="0.2">
      <c r="B14" s="13"/>
      <c r="C14" s="15"/>
      <c r="D14" s="11"/>
      <c r="E14" s="11"/>
      <c r="F14" s="11"/>
      <c r="G14" s="11"/>
      <c r="H14" s="11"/>
    </row>
    <row r="15" spans="2:8" x14ac:dyDescent="0.2">
      <c r="B15" s="13">
        <v>1200</v>
      </c>
      <c r="C15" s="14" t="s">
        <v>16</v>
      </c>
      <c r="D15" s="11">
        <f>SUM(D16:D24)</f>
        <v>248281615.82999998</v>
      </c>
      <c r="E15" s="11">
        <f>SUM(E16:E24)</f>
        <v>89451.199999999997</v>
      </c>
      <c r="F15" s="11">
        <f>SUM(F16:F24)</f>
        <v>0</v>
      </c>
      <c r="G15" s="11">
        <f>SUM(G16:G24)</f>
        <v>248371067.02999997</v>
      </c>
      <c r="H15" s="11">
        <f>SUM(H16:H24)</f>
        <v>89451.199999988079</v>
      </c>
    </row>
    <row r="16" spans="2:8" x14ac:dyDescent="0.2">
      <c r="B16" s="13">
        <v>1210</v>
      </c>
      <c r="C16" s="15" t="s">
        <v>17</v>
      </c>
      <c r="D16" s="12">
        <v>0</v>
      </c>
      <c r="E16" s="12">
        <v>0</v>
      </c>
      <c r="F16" s="12">
        <v>0</v>
      </c>
      <c r="G16" s="12">
        <f>D16+E16-F16</f>
        <v>0</v>
      </c>
      <c r="H16" s="12">
        <f t="shared" ref="H16:H24" si="2">G16-D16</f>
        <v>0</v>
      </c>
    </row>
    <row r="17" spans="2:8" x14ac:dyDescent="0.2">
      <c r="B17" s="13">
        <v>1220</v>
      </c>
      <c r="C17" s="15" t="s">
        <v>18</v>
      </c>
      <c r="D17" s="16">
        <v>0</v>
      </c>
      <c r="E17" s="16">
        <v>0</v>
      </c>
      <c r="F17" s="16">
        <v>0</v>
      </c>
      <c r="G17" s="16">
        <f t="shared" ref="G17:G24" si="3">D17+E17-F17</f>
        <v>0</v>
      </c>
      <c r="H17" s="16">
        <f t="shared" si="2"/>
        <v>0</v>
      </c>
    </row>
    <row r="18" spans="2:8" x14ac:dyDescent="0.2">
      <c r="B18" s="13">
        <v>1230</v>
      </c>
      <c r="C18" s="15" t="s">
        <v>19</v>
      </c>
      <c r="D18" s="16">
        <v>271556018.74000001</v>
      </c>
      <c r="E18" s="16">
        <v>0</v>
      </c>
      <c r="F18" s="16">
        <v>0</v>
      </c>
      <c r="G18" s="16">
        <f t="shared" si="3"/>
        <v>271556018.74000001</v>
      </c>
      <c r="H18" s="16">
        <f t="shared" si="2"/>
        <v>0</v>
      </c>
    </row>
    <row r="19" spans="2:8" x14ac:dyDescent="0.2">
      <c r="B19" s="13">
        <v>1240</v>
      </c>
      <c r="C19" s="15" t="s">
        <v>20</v>
      </c>
      <c r="D19" s="12">
        <v>220274389.88</v>
      </c>
      <c r="E19" s="12">
        <v>89451.199999999997</v>
      </c>
      <c r="F19" s="12">
        <v>0</v>
      </c>
      <c r="G19" s="12">
        <f t="shared" si="3"/>
        <v>220363841.07999998</v>
      </c>
      <c r="H19" s="12">
        <f t="shared" si="2"/>
        <v>89451.199999988079</v>
      </c>
    </row>
    <row r="20" spans="2:8" x14ac:dyDescent="0.2">
      <c r="B20" s="13">
        <v>1250</v>
      </c>
      <c r="C20" s="15" t="s">
        <v>21</v>
      </c>
      <c r="D20" s="12">
        <v>2442117.84</v>
      </c>
      <c r="E20" s="12">
        <v>0</v>
      </c>
      <c r="F20" s="12">
        <v>0</v>
      </c>
      <c r="G20" s="12">
        <f t="shared" si="3"/>
        <v>2442117.84</v>
      </c>
      <c r="H20" s="12">
        <f t="shared" si="2"/>
        <v>0</v>
      </c>
    </row>
    <row r="21" spans="2:8" x14ac:dyDescent="0.2">
      <c r="B21" s="13">
        <v>1260</v>
      </c>
      <c r="C21" s="15" t="s">
        <v>22</v>
      </c>
      <c r="D21" s="12">
        <v>-248918494.66999999</v>
      </c>
      <c r="E21" s="12">
        <v>0</v>
      </c>
      <c r="F21" s="12">
        <v>0</v>
      </c>
      <c r="G21" s="12">
        <f t="shared" si="3"/>
        <v>-248918494.66999999</v>
      </c>
      <c r="H21" s="12">
        <f t="shared" si="2"/>
        <v>0</v>
      </c>
    </row>
    <row r="22" spans="2:8" x14ac:dyDescent="0.2">
      <c r="B22" s="13">
        <v>1270</v>
      </c>
      <c r="C22" s="15" t="s">
        <v>23</v>
      </c>
      <c r="D22" s="12">
        <v>2927584.04</v>
      </c>
      <c r="E22" s="12">
        <v>0</v>
      </c>
      <c r="F22" s="12">
        <v>0</v>
      </c>
      <c r="G22" s="12">
        <f t="shared" si="3"/>
        <v>2927584.04</v>
      </c>
      <c r="H22" s="12">
        <f t="shared" si="2"/>
        <v>0</v>
      </c>
    </row>
    <row r="23" spans="2:8" x14ac:dyDescent="0.2">
      <c r="B23" s="13">
        <v>1280</v>
      </c>
      <c r="C23" s="15" t="s">
        <v>24</v>
      </c>
      <c r="D23" s="12">
        <v>0</v>
      </c>
      <c r="E23" s="12">
        <v>0</v>
      </c>
      <c r="F23" s="12">
        <v>0</v>
      </c>
      <c r="G23" s="12">
        <f t="shared" si="3"/>
        <v>0</v>
      </c>
      <c r="H23" s="12">
        <f t="shared" si="2"/>
        <v>0</v>
      </c>
    </row>
    <row r="24" spans="2:8" x14ac:dyDescent="0.2">
      <c r="B24" s="13">
        <v>1290</v>
      </c>
      <c r="C24" s="15" t="s">
        <v>25</v>
      </c>
      <c r="D24" s="12">
        <v>0</v>
      </c>
      <c r="E24" s="12">
        <v>0</v>
      </c>
      <c r="F24" s="12">
        <v>0</v>
      </c>
      <c r="G24" s="12">
        <f t="shared" si="3"/>
        <v>0</v>
      </c>
      <c r="H24" s="12">
        <f t="shared" si="2"/>
        <v>0</v>
      </c>
    </row>
    <row r="25" spans="2:8" x14ac:dyDescent="0.2">
      <c r="B25" s="17"/>
      <c r="C25" s="18"/>
      <c r="D25" s="19"/>
      <c r="E25" s="19"/>
      <c r="F25" s="19"/>
      <c r="G25" s="19"/>
      <c r="H25" s="19"/>
    </row>
    <row r="26" spans="2:8" x14ac:dyDescent="0.2">
      <c r="C26" s="23" t="s">
        <v>26</v>
      </c>
      <c r="D26" s="23"/>
      <c r="E26" s="23"/>
      <c r="F26" s="23"/>
      <c r="G26" s="23"/>
      <c r="H26" s="23"/>
    </row>
  </sheetData>
  <sheetProtection formatCells="0" formatColumns="0" formatRows="0" autoFilter="0"/>
  <mergeCells count="2">
    <mergeCell ref="B1:H1"/>
    <mergeCell ref="C26:H26"/>
  </mergeCells>
  <pageMargins left="0.59055118110236227" right="0.39370078740157483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2020-05-14T19:17:12Z</cp:lastPrinted>
  <dcterms:created xsi:type="dcterms:W3CDTF">2020-04-20T16:38:54Z</dcterms:created>
  <dcterms:modified xsi:type="dcterms:W3CDTF">2020-05-14T19:17:18Z</dcterms:modified>
</cp:coreProperties>
</file>