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<sst xmlns="http://schemas.openxmlformats.org/spreadsheetml/2006/main" count="27" uniqueCount="27">
  <si>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</si>
  <si>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</si>
  <si>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</si>
  <si>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</si>
  <si>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</si>
  <si>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</si>
  <si>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</si>
  <si>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</si>
  <si>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</si>
  <si>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</si>
  <si>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</si>
  <si>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</si>
  <si>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</si>
  <si>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</si>
  <si>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</si>
  <si>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</si>
  <si>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</si>
  <si>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</si>
  <si>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</si>
  <si>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</si>
  <si>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</si>
  <si>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</si>
  <si>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</si>
  <si>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</si>
  <si>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</si>
  <si>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</si>
  <si>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TECNOLOGICA DE LEON
Estado Analítico del Activo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</si>
</sst>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31" sqref="B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356201360.83999997</v>
      </c>
      <c r="C3" s="5">
        <f t="shared" ref="C3:F3" si="0">C4+C12</f>
        <v>147771890.84</v>
      </c>
      <c r="D3" s="5">
        <f t="shared" si="0"/>
        <v>133135264.76000001</v>
      </c>
      <c r="E3" s="5">
        <f t="shared" si="0"/>
        <v>370837986.91999996</v>
      </c>
      <c r="F3" s="5">
        <f t="shared" si="0"/>
        <v>14636626.079999998</v>
      </c>
    </row>
    <row r="4" spans="1:6" x14ac:dyDescent="0.2">
      <c r="A4" s="6" t="s">
        <v>4</v>
      </c>
      <c r="B4" s="5">
        <f>SUM(B5:B11)</f>
        <v>116769929.55999999</v>
      </c>
      <c r="C4" s="5">
        <f>SUM(C5:C11)</f>
        <v>145968176.68000001</v>
      </c>
      <c r="D4" s="5">
        <f>SUM(D5:D11)</f>
        <v>133135264.76000001</v>
      </c>
      <c r="E4" s="5">
        <f>SUM(E5:E11)</f>
        <v>129602841.47999999</v>
      </c>
      <c r="F4" s="5">
        <f>SUM(F5:F11)</f>
        <v>12832911.920000002</v>
      </c>
    </row>
    <row r="5" spans="1:6" x14ac:dyDescent="0.2">
      <c r="A5" s="7" t="s">
        <v>5</v>
      </c>
      <c r="B5" s="8">
        <v>30069848.149999999</v>
      </c>
      <c r="C5" s="8">
        <v>90793061.560000002</v>
      </c>
      <c r="D5" s="8">
        <v>102655906.98</v>
      </c>
      <c r="E5" s="8">
        <f>B5+C5-D5</f>
        <v>18207002.730000004</v>
      </c>
      <c r="F5" s="8">
        <f t="shared" ref="F5:F11" si="1">E5-B5</f>
        <v>-11862845.419999994</v>
      </c>
    </row>
    <row r="6" spans="1:6" x14ac:dyDescent="0.2">
      <c r="A6" s="7" t="s">
        <v>6</v>
      </c>
      <c r="B6" s="8">
        <v>81600393.950000003</v>
      </c>
      <c r="C6" s="8">
        <v>37163778.159999996</v>
      </c>
      <c r="D6" s="8">
        <v>29539382.530000001</v>
      </c>
      <c r="E6" s="8">
        <f t="shared" ref="E6:E11" si="2">B6+C6-D6</f>
        <v>89224789.579999998</v>
      </c>
      <c r="F6" s="8">
        <f t="shared" si="1"/>
        <v>7624395.6299999952</v>
      </c>
    </row>
    <row r="7" spans="1:6" x14ac:dyDescent="0.2">
      <c r="A7" s="7" t="s">
        <v>7</v>
      </c>
      <c r="B7" s="8">
        <v>4513050.6100000003</v>
      </c>
      <c r="C7" s="8">
        <v>18011336.960000001</v>
      </c>
      <c r="D7" s="8">
        <v>939975.25</v>
      </c>
      <c r="E7" s="8">
        <f t="shared" si="2"/>
        <v>21584412.32</v>
      </c>
      <c r="F7" s="8">
        <f t="shared" si="1"/>
        <v>17071361.710000001</v>
      </c>
    </row>
    <row r="8" spans="1:6" x14ac:dyDescent="0.2">
      <c r="A8" s="7" t="s">
        <v>1</v>
      </c>
      <c r="B8" s="8">
        <v>239788.12</v>
      </c>
      <c r="C8" s="8">
        <v>0</v>
      </c>
      <c r="D8" s="8">
        <v>0</v>
      </c>
      <c r="E8" s="8">
        <f t="shared" si="2"/>
        <v>239788.12</v>
      </c>
      <c r="F8" s="8">
        <f t="shared" si="1"/>
        <v>0</v>
      </c>
    </row>
    <row r="9" spans="1:6" x14ac:dyDescent="0.2">
      <c r="A9" s="7" t="s">
        <v>2</v>
      </c>
      <c r="B9" s="8">
        <v>260329.38</v>
      </c>
      <c r="C9" s="8">
        <v>0</v>
      </c>
      <c r="D9" s="8">
        <v>0</v>
      </c>
      <c r="E9" s="8">
        <f t="shared" si="2"/>
        <v>260329.38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86519.35</v>
      </c>
      <c r="C11" s="8">
        <v>0</v>
      </c>
      <c r="D11" s="8">
        <v>0</v>
      </c>
      <c r="E11" s="8">
        <f t="shared" si="2"/>
        <v>86519.35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239431431.27999997</v>
      </c>
      <c r="C12" s="5">
        <f>SUM(C13:C21)</f>
        <v>1803714.16</v>
      </c>
      <c r="D12" s="5">
        <f>SUM(D13:D21)</f>
        <v>0</v>
      </c>
      <c r="E12" s="5">
        <f>SUM(E13:E21)</f>
        <v>241235145.43999994</v>
      </c>
      <c r="F12" s="5">
        <f>SUM(F13:F21)</f>
        <v>1803714.1599999964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274021675.68000001</v>
      </c>
      <c r="C15" s="9">
        <v>0</v>
      </c>
      <c r="D15" s="9">
        <v>0</v>
      </c>
      <c r="E15" s="9">
        <f t="shared" si="4"/>
        <v>274021675.68000001</v>
      </c>
      <c r="F15" s="9">
        <f t="shared" si="3"/>
        <v>0</v>
      </c>
    </row>
    <row r="16" spans="1:6" x14ac:dyDescent="0.2">
      <c r="A16" s="7" t="s">
        <v>14</v>
      </c>
      <c r="B16" s="8">
        <v>222571461.81999999</v>
      </c>
      <c r="C16" s="8">
        <v>1803714.16</v>
      </c>
      <c r="D16" s="8">
        <v>0</v>
      </c>
      <c r="E16" s="8">
        <f t="shared" si="4"/>
        <v>224375175.97999999</v>
      </c>
      <c r="F16" s="8">
        <f t="shared" si="3"/>
        <v>1803714.1599999964</v>
      </c>
    </row>
    <row r="17" spans="1:6" x14ac:dyDescent="0.2">
      <c r="A17" s="7" t="s">
        <v>15</v>
      </c>
      <c r="B17" s="8">
        <v>2442117.84</v>
      </c>
      <c r="C17" s="8">
        <v>0</v>
      </c>
      <c r="D17" s="8">
        <v>0</v>
      </c>
      <c r="E17" s="8">
        <f t="shared" si="4"/>
        <v>2442117.84</v>
      </c>
      <c r="F17" s="8">
        <f t="shared" si="3"/>
        <v>0</v>
      </c>
    </row>
    <row r="18" spans="1:6" x14ac:dyDescent="0.2">
      <c r="A18" s="7" t="s">
        <v>16</v>
      </c>
      <c r="B18" s="8">
        <v>-262531408.09999999</v>
      </c>
      <c r="C18" s="8">
        <v>0</v>
      </c>
      <c r="D18" s="8">
        <v>0</v>
      </c>
      <c r="E18" s="8">
        <f t="shared" si="4"/>
        <v>-262531408.09999999</v>
      </c>
      <c r="F18" s="8">
        <f t="shared" si="3"/>
        <v>0</v>
      </c>
    </row>
    <row r="19" spans="1:6" x14ac:dyDescent="0.2">
      <c r="A19" s="7" t="s">
        <v>17</v>
      </c>
      <c r="B19" s="8">
        <v>2927584.04</v>
      </c>
      <c r="C19" s="8">
        <v>0</v>
      </c>
      <c r="D19" s="8">
        <v>0</v>
      </c>
      <c r="E19" s="8">
        <f t="shared" si="4"/>
        <v>2927584.04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10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2022-04-29T14:36:42Z</cp:lastPrinted>
  <dcterms:created xsi:type="dcterms:W3CDTF">2014-02-09T04:04:15Z</dcterms:created>
  <dcterms:modified xsi:type="dcterms:W3CDTF">2022-04-29T14:37:23Z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