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<sst xmlns="http://schemas.openxmlformats.org/spreadsheetml/2006/main" count="27" uniqueCount="27">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</sst>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6</xdr:col>
      <xdr:colOff>1047749</xdr:colOff>
      <xdr:row>36</xdr:row>
      <xdr:rowOff>95250</xdr:rowOff>
    </xdr:to>
    <xdr:sp macro="" textlink="">
      <xdr:nvSpPr>
        <xdr:cNvPr id="2" name="CuadroTexto 1"/>
        <xdr:cNvSpPr txBox="1"/>
      </xdr:nvSpPr>
      <xdr:spPr>
        <a:xfrm>
          <a:off x="0" y="5219700"/>
          <a:ext cx="9401174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1619250</xdr:colOff>
      <xdr:row>33</xdr:row>
      <xdr:rowOff>76200</xdr:rowOff>
    </xdr:from>
    <xdr:to>
      <xdr:col>1</xdr:col>
      <xdr:colOff>3733800</xdr:colOff>
      <xdr:row>33</xdr:row>
      <xdr:rowOff>76200</xdr:rowOff>
    </xdr:to>
    <xdr:cxnSp macro="">
      <xdr:nvCxnSpPr>
        <xdr:cNvPr id="4" name="Conector recto 3"/>
        <xdr:cNvCxnSpPr/>
      </xdr:nvCxnSpPr>
      <xdr:spPr>
        <a:xfrm>
          <a:off x="1676400" y="54387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11992</xdr:colOff>
      <xdr:row>33</xdr:row>
      <xdr:rowOff>76200</xdr:rowOff>
    </xdr:from>
    <xdr:to>
      <xdr:col>5</xdr:col>
      <xdr:colOff>730959</xdr:colOff>
      <xdr:row>33</xdr:row>
      <xdr:rowOff>76200</xdr:rowOff>
    </xdr:to>
    <xdr:cxnSp macro="">
      <xdr:nvCxnSpPr>
        <xdr:cNvPr id="5" name="Conector recto 4"/>
        <xdr:cNvCxnSpPr/>
      </xdr:nvCxnSpPr>
      <xdr:spPr>
        <a:xfrm>
          <a:off x="5193592" y="5438775"/>
          <a:ext cx="28144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C41" sqref="C4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369006612.51999998</v>
      </c>
      <c r="D4" s="13">
        <f>SUM(D6+D15)</f>
        <v>318490881.50999999</v>
      </c>
      <c r="E4" s="13">
        <f>SUM(E6+E15)</f>
        <v>290003115.09999996</v>
      </c>
      <c r="F4" s="13">
        <f>SUM(F6+F15)</f>
        <v>397494378.93000007</v>
      </c>
      <c r="G4" s="13">
        <f>SUM(G6+G15)</f>
        <v>28487766.410000026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120724996.69</v>
      </c>
      <c r="D6" s="13">
        <f>SUM(D7:D13)</f>
        <v>317926847.30000001</v>
      </c>
      <c r="E6" s="13">
        <f>SUM(E7:E13)</f>
        <v>290003115.09999996</v>
      </c>
      <c r="F6" s="13">
        <f>SUM(F7:F13)</f>
        <v>148648728.89000002</v>
      </c>
      <c r="G6" s="13">
        <f>SUM(G7:G13)</f>
        <v>27923732.200000018</v>
      </c>
    </row>
    <row r="7" spans="1:7" x14ac:dyDescent="0.2">
      <c r="A7" s="3">
        <v>1110</v>
      </c>
      <c r="B7" s="7" t="s">
        <v>9</v>
      </c>
      <c r="C7" s="18">
        <v>22306089.48</v>
      </c>
      <c r="D7" s="18">
        <v>227795434.21000001</v>
      </c>
      <c r="E7" s="18">
        <v>217629673.56999999</v>
      </c>
      <c r="F7" s="18">
        <f>C7+D7-E7</f>
        <v>32471850.120000005</v>
      </c>
      <c r="G7" s="18">
        <f t="shared" ref="G7:G13" si="0">F7-C7</f>
        <v>10165760.640000004</v>
      </c>
    </row>
    <row r="8" spans="1:7" x14ac:dyDescent="0.2">
      <c r="A8" s="3">
        <v>1120</v>
      </c>
      <c r="B8" s="7" t="s">
        <v>10</v>
      </c>
      <c r="C8" s="18">
        <v>92944917.549999997</v>
      </c>
      <c r="D8" s="18">
        <v>65283907.25</v>
      </c>
      <c r="E8" s="18">
        <v>60839758.890000001</v>
      </c>
      <c r="F8" s="18">
        <f t="shared" ref="F8:F13" si="1">C8+D8-E8</f>
        <v>97389065.910000011</v>
      </c>
      <c r="G8" s="18">
        <f t="shared" si="0"/>
        <v>4444148.3600000143</v>
      </c>
    </row>
    <row r="9" spans="1:7" x14ac:dyDescent="0.2">
      <c r="A9" s="3">
        <v>1130</v>
      </c>
      <c r="B9" s="7" t="s">
        <v>11</v>
      </c>
      <c r="C9" s="18">
        <v>4887352.8099999996</v>
      </c>
      <c r="D9" s="18">
        <v>24847505.84</v>
      </c>
      <c r="E9" s="18">
        <v>11533682.640000001</v>
      </c>
      <c r="F9" s="18">
        <f t="shared" si="1"/>
        <v>18201176.009999998</v>
      </c>
      <c r="G9" s="18">
        <f t="shared" si="0"/>
        <v>13313823.199999999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248281615.82999998</v>
      </c>
      <c r="D15" s="13">
        <f>SUM(D16:D24)</f>
        <v>564034.21</v>
      </c>
      <c r="E15" s="13">
        <f>SUM(E16:E24)</f>
        <v>0</v>
      </c>
      <c r="F15" s="13">
        <f>SUM(F16:F24)</f>
        <v>248845650.04000002</v>
      </c>
      <c r="G15" s="13">
        <f>SUM(G16:G24)</f>
        <v>564034.21000000834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271556018.74000001</v>
      </c>
      <c r="D18" s="19">
        <v>0</v>
      </c>
      <c r="E18" s="19">
        <v>0</v>
      </c>
      <c r="F18" s="19">
        <f t="shared" si="3"/>
        <v>271556018.74000001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220274389.88</v>
      </c>
      <c r="D19" s="18">
        <v>564034.21</v>
      </c>
      <c r="E19" s="18">
        <v>0</v>
      </c>
      <c r="F19" s="18">
        <f t="shared" si="3"/>
        <v>220838424.09</v>
      </c>
      <c r="G19" s="18">
        <f t="shared" si="2"/>
        <v>564034.21000000834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-248918494.66999999</v>
      </c>
      <c r="D21" s="18">
        <v>0</v>
      </c>
      <c r="E21" s="18">
        <v>0</v>
      </c>
      <c r="F21" s="18">
        <f t="shared" si="3"/>
        <v>-248918494.66999999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2020-07-23T19:34:12Z</cp:lastPrinted>
  <dcterms:created xsi:type="dcterms:W3CDTF">2014-02-09T04:04:15Z</dcterms:created>
  <dcterms:modified xsi:type="dcterms:W3CDTF">2020-07-23T19:36:35Z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