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 l="1"/>
  <c r="F15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<sst xmlns="http://schemas.openxmlformats.org/spreadsheetml/2006/main" count="28" uniqueCount="28">
  <si>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</si>
  <si>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</si>
  <si>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</si>
  <si>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</si>
  <si>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</si>
  <si>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</si>
  <si>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</si>
  <si>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</si>
  <si>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</si>
  <si>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</si>
  <si>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</si>
  <si>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</si>
  <si>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</si>
  <si>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</si>
  <si>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</si>
  <si>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</si>
  <si>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</si>
  <si>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</si>
  <si>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</si>
  <si>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</si>
  <si>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</si>
  <si>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</si>
  <si>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</si>
  <si>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</si>
  <si>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</si>
  <si>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</si>
  <si>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30 de Junio de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</si>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</sst>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7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31</xdr:row>
      <xdr:rowOff>0</xdr:rowOff>
    </xdr:from>
    <xdr:to>
      <xdr:col>1</xdr:col>
      <xdr:colOff>3826933</xdr:colOff>
      <xdr:row>36</xdr:row>
      <xdr:rowOff>99484</xdr:rowOff>
    </xdr:to>
    <xdr:sp macro="" textlink="">
      <xdr:nvSpPr>
        <xdr:cNvPr id="2" name="CuadroTexto 1"/>
        <xdr:cNvSpPr txBox="1"/>
      </xdr:nvSpPr>
      <xdr:spPr>
        <a:xfrm>
          <a:off x="1047750" y="51244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628650</xdr:colOff>
      <xdr:row>31</xdr:row>
      <xdr:rowOff>0</xdr:rowOff>
    </xdr:from>
    <xdr:to>
      <xdr:col>6</xdr:col>
      <xdr:colOff>55034</xdr:colOff>
      <xdr:row>35</xdr:row>
      <xdr:rowOff>138704</xdr:rowOff>
    </xdr:to>
    <xdr:sp macro="" textlink="">
      <xdr:nvSpPr>
        <xdr:cNvPr id="3" name="CuadroTexto 2"/>
        <xdr:cNvSpPr txBox="1"/>
      </xdr:nvSpPr>
      <xdr:spPr>
        <a:xfrm>
          <a:off x="5810250" y="5124450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Normal="100" workbookViewId="0">
      <selection activeCell="D31" sqref="D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369960068.65999991</v>
      </c>
      <c r="D4" s="13">
        <f>SUM(D6+D15)</f>
        <v>337573251.61000001</v>
      </c>
      <c r="E4" s="13">
        <f>SUM(E6+E15)</f>
        <v>305308812.99000001</v>
      </c>
      <c r="F4" s="13">
        <f>SUM(F6+F15)</f>
        <v>402224507.27999997</v>
      </c>
      <c r="G4" s="13">
        <f>SUM(G6+G15)</f>
        <v>32264438.620000046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125759584.08999999</v>
      </c>
      <c r="D6" s="13">
        <f>SUM(D7:D13)</f>
        <v>337573251.61000001</v>
      </c>
      <c r="E6" s="13">
        <f>SUM(E7:E13)</f>
        <v>305308812.99000001</v>
      </c>
      <c r="F6" s="13">
        <f>SUM(F7:F13)</f>
        <v>158024022.71000004</v>
      </c>
      <c r="G6" s="13">
        <f>SUM(G7:G13)</f>
        <v>32264438.620000046</v>
      </c>
    </row>
    <row r="7" spans="1:7" x14ac:dyDescent="0.2">
      <c r="A7" s="3">
        <v>1110</v>
      </c>
      <c r="B7" s="7" t="s">
        <v>9</v>
      </c>
      <c r="C7" s="18">
        <v>40132825.909999996</v>
      </c>
      <c r="D7" s="18">
        <v>242511704.06</v>
      </c>
      <c r="E7" s="18">
        <v>229871353.31</v>
      </c>
      <c r="F7" s="18">
        <f>C7+D7-E7</f>
        <v>52773176.660000026</v>
      </c>
      <c r="G7" s="18">
        <f t="shared" ref="G7:G13" si="0">F7-C7</f>
        <v>12640350.75000003</v>
      </c>
    </row>
    <row r="8" spans="1:7" x14ac:dyDescent="0.2">
      <c r="A8" s="3">
        <v>1120</v>
      </c>
      <c r="B8" s="7" t="s">
        <v>10</v>
      </c>
      <c r="C8" s="18">
        <v>80775039.590000004</v>
      </c>
      <c r="D8" s="18">
        <v>80154117.010000005</v>
      </c>
      <c r="E8" s="18">
        <v>65532097.869999997</v>
      </c>
      <c r="F8" s="18">
        <f t="shared" ref="F8:F13" si="1">C8+D8-E8</f>
        <v>95397058.730000019</v>
      </c>
      <c r="G8" s="18">
        <f t="shared" si="0"/>
        <v>14622019.140000015</v>
      </c>
    </row>
    <row r="9" spans="1:7" x14ac:dyDescent="0.2">
      <c r="A9" s="3">
        <v>1130</v>
      </c>
      <c r="B9" s="7" t="s">
        <v>11</v>
      </c>
      <c r="C9" s="18">
        <v>4265081.74</v>
      </c>
      <c r="D9" s="18">
        <v>14907430.539999999</v>
      </c>
      <c r="E9" s="18">
        <v>9905361.8100000005</v>
      </c>
      <c r="F9" s="18">
        <f t="shared" si="1"/>
        <v>9267150.4700000007</v>
      </c>
      <c r="G9" s="18">
        <f t="shared" si="0"/>
        <v>5002068.7300000004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244200484.5699999</v>
      </c>
      <c r="D15" s="13">
        <f>SUM(D16:D24)</f>
        <v>0</v>
      </c>
      <c r="E15" s="13">
        <f>SUM(E16:E24)</f>
        <v>0</v>
      </c>
      <c r="F15" s="13">
        <f>SUM(F16:F24)</f>
        <v>244200484.5699999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273995179.95999998</v>
      </c>
      <c r="D18" s="19">
        <v>0</v>
      </c>
      <c r="E18" s="19">
        <v>0</v>
      </c>
      <c r="F18" s="19">
        <f t="shared" si="3"/>
        <v>273995179.95999998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221207544.97999999</v>
      </c>
      <c r="D19" s="18">
        <v>0</v>
      </c>
      <c r="E19" s="18">
        <v>0</v>
      </c>
      <c r="F19" s="18">
        <f t="shared" si="3"/>
        <v>221207544.97999999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-256371942.25</v>
      </c>
      <c r="D21" s="18">
        <v>0</v>
      </c>
      <c r="E21" s="18">
        <v>0</v>
      </c>
      <c r="F21" s="18">
        <f t="shared" si="3"/>
        <v>-256371942.25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1" spans="1:7" ht="15" x14ac:dyDescent="0.25">
      <c r="B31" s="24" t="s">
        <v>27</v>
      </c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2021-07-07T19:07:36Z</cp:lastPrinted>
  <dcterms:created xsi:type="dcterms:W3CDTF">2014-02-09T04:04:15Z</dcterms:created>
  <dcterms:modified xsi:type="dcterms:W3CDTF">2021-07-07T19:07:44Z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