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975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<sst xmlns="http://schemas.openxmlformats.org/spreadsheetml/2006/main" count="27" uniqueCount="27">
  <si>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</si>
  <si>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</si>
  <si>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</si>
  <si>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</si>
  <si>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</si>
  <si>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</si>
  <si>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</si>
  <si>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</si>
  <si>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</si>
  <si>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</si>
  <si>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</si>
  <si>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</si>
  <si>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</si>
  <si>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</si>
  <si>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</si>
  <si>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</si>
  <si>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</si>
  <si>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</si>
  <si>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</si>
  <si>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</si>
  <si>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</si>
  <si>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</si>
  <si>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</si>
  <si>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</si>
  <si>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</si>
  <si>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</si>
  <si>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TECNOLOGICA DE LEON
Estado Analítico del Activo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</si>
</sst>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3" fillId="2" borderId="1" xfId="8" applyNumberFormat="1" applyFont="1" applyFill="1" applyBorder="1" applyAlignment="1">
      <alignment horizontal="center" vertical="center" wrapText="1"/>
    </xf>
    <xf numFmtId="0" fontId="2" fillId="0" borderId="0" xfId="8" applyAlignment="1" applyProtection="1">
      <alignment horizontal="left" vertical="top" inden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4" fillId="0" borderId="1" xfId="8" applyNumberFormat="1" applyFont="1" applyFill="1" applyBorder="1" applyAlignment="1" applyProtection="1">
      <alignment vertical="top" wrapText="1"/>
      <protection locked="0"/>
    </xf>
    <xf numFmtId="3" fontId="4" fillId="0" borderId="1" xfId="8" applyNumberFormat="1" applyFont="1" applyFill="1" applyBorder="1" applyAlignment="1" applyProtection="1">
      <alignment wrapText="1"/>
      <protection locked="0"/>
    </xf>
    <xf numFmtId="3" fontId="4" fillId="0" borderId="0" xfId="8" applyNumberFormat="1" applyFont="1" applyFill="1" applyBorder="1" applyAlignment="1" applyProtection="1">
      <alignment wrapText="1"/>
      <protection locked="0"/>
    </xf>
    <xf numFmtId="3" fontId="4" fillId="0" borderId="0" xfId="8" applyNumberFormat="1" applyFont="1" applyFill="1" applyBorder="1" applyAlignment="1" applyProtection="1">
      <alignment vertical="top" wrapText="1"/>
      <protection locked="0"/>
    </xf>
    <xf numFmtId="3" fontId="3" fillId="0" borderId="0" xfId="8" applyNumberFormat="1" applyFont="1" applyFill="1" applyBorder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4" fontId="3" fillId="0" borderId="0" xfId="8" applyNumberFormat="1" applyFont="1" applyFill="1" applyBorder="1" applyAlignment="1">
      <alignment horizontal="center" vertical="center"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4" fontId="3" fillId="2" borderId="6" xfId="8" applyNumberFormat="1" applyFont="1" applyFill="1" applyBorder="1" applyAlignment="1">
      <alignment horizontal="center" vertical="center" wrapText="1"/>
    </xf>
    <xf numFmtId="0" fontId="3" fillId="0" borderId="5" xfId="8" applyFont="1" applyFill="1" applyBorder="1" applyAlignment="1">
      <alignment horizontal="left" vertical="top" indent="1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0" fontId="3" fillId="0" borderId="5" xfId="8" applyFont="1" applyFill="1" applyBorder="1" applyAlignment="1">
      <alignment horizontal="left" vertical="top" indent="2"/>
    </xf>
    <xf numFmtId="0" fontId="4" fillId="0" borderId="5" xfId="8" applyFont="1" applyFill="1" applyBorder="1" applyAlignment="1">
      <alignment horizontal="left" vertical="top" indent="2"/>
    </xf>
    <xf numFmtId="3" fontId="4" fillId="0" borderId="6" xfId="8" applyNumberFormat="1" applyFont="1" applyFill="1" applyBorder="1" applyAlignment="1" applyProtection="1">
      <alignment vertical="top" wrapText="1"/>
      <protection locked="0"/>
    </xf>
    <xf numFmtId="3" fontId="4" fillId="0" borderId="6" xfId="8" applyNumberFormat="1" applyFont="1" applyFill="1" applyBorder="1" applyAlignment="1" applyProtection="1">
      <alignment wrapText="1"/>
      <protection locked="0"/>
    </xf>
    <xf numFmtId="0" fontId="4" fillId="0" borderId="7" xfId="8" applyFont="1" applyFill="1" applyBorder="1" applyAlignment="1">
      <alignment horizontal="left" vertical="top" indent="2"/>
    </xf>
    <xf numFmtId="3" fontId="4" fillId="0" borderId="8" xfId="8" applyNumberFormat="1" applyFont="1" applyFill="1" applyBorder="1" applyAlignment="1" applyProtection="1">
      <alignment vertical="top" wrapText="1"/>
      <protection locked="0"/>
    </xf>
    <xf numFmtId="3" fontId="4" fillId="0" borderId="9" xfId="8" applyNumberFormat="1" applyFont="1" applyFill="1" applyBorder="1" applyAlignment="1" applyProtection="1">
      <alignment vertical="top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Normal="100" workbookViewId="0">
      <selection activeCell="E31" sqref="E3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7" width="12" style="1"/>
    <col min="8" max="13" width="12" style="10"/>
    <col min="14" max="16384" width="12" style="1"/>
  </cols>
  <sheetData>
    <row r="1" spans="1:13" ht="45" customHeight="1" thickTop="1" x14ac:dyDescent="0.2">
      <c r="A1" s="13" t="s">
        <v>26</v>
      </c>
      <c r="B1" s="14"/>
      <c r="C1" s="14"/>
      <c r="D1" s="14"/>
      <c r="E1" s="14"/>
      <c r="F1" s="15"/>
    </row>
    <row r="2" spans="1:13" x14ac:dyDescent="0.2">
      <c r="A2" s="16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17" t="s">
        <v>25</v>
      </c>
      <c r="H2" s="11"/>
      <c r="I2" s="11"/>
      <c r="J2" s="11"/>
      <c r="K2" s="11"/>
      <c r="L2" s="11"/>
      <c r="M2" s="11"/>
    </row>
    <row r="3" spans="1:13" x14ac:dyDescent="0.2">
      <c r="A3" s="18" t="s">
        <v>0</v>
      </c>
      <c r="B3" s="4">
        <f>B4+B12</f>
        <v>339079167.29999995</v>
      </c>
      <c r="C3" s="4">
        <f t="shared" ref="C3:F3" si="0">C4+C12</f>
        <v>427112244.49000001</v>
      </c>
      <c r="D3" s="4">
        <f t="shared" si="0"/>
        <v>403976296.25999993</v>
      </c>
      <c r="E3" s="4">
        <f t="shared" si="0"/>
        <v>362215115.52999997</v>
      </c>
      <c r="F3" s="19">
        <f t="shared" si="0"/>
        <v>23135948.230000012</v>
      </c>
      <c r="H3" s="12"/>
      <c r="I3" s="12"/>
      <c r="J3" s="12"/>
      <c r="K3" s="12"/>
      <c r="L3" s="12"/>
      <c r="M3" s="11"/>
    </row>
    <row r="4" spans="1:13" x14ac:dyDescent="0.2">
      <c r="A4" s="20" t="s">
        <v>4</v>
      </c>
      <c r="B4" s="4">
        <f>SUM(B5:B11)</f>
        <v>100428597.66</v>
      </c>
      <c r="C4" s="4">
        <f>SUM(C5:C11)</f>
        <v>425572887.63999999</v>
      </c>
      <c r="D4" s="4">
        <f>SUM(D5:D11)</f>
        <v>403976296.25999993</v>
      </c>
      <c r="E4" s="4">
        <f>SUM(E5:E11)</f>
        <v>122025189.04000001</v>
      </c>
      <c r="F4" s="19">
        <f>SUM(F5:F11)</f>
        <v>21596591.380000018</v>
      </c>
      <c r="H4" s="9"/>
      <c r="I4" s="9"/>
      <c r="J4" s="9"/>
      <c r="K4" s="9"/>
      <c r="L4" s="9"/>
      <c r="M4" s="11"/>
    </row>
    <row r="5" spans="1:13" x14ac:dyDescent="0.2">
      <c r="A5" s="21" t="s">
        <v>5</v>
      </c>
      <c r="B5" s="5">
        <v>23217614.920000002</v>
      </c>
      <c r="C5" s="5">
        <v>314585056.25</v>
      </c>
      <c r="D5" s="5">
        <v>297375049.95999998</v>
      </c>
      <c r="E5" s="5">
        <f>B5+C5-D5</f>
        <v>40427621.210000038</v>
      </c>
      <c r="F5" s="22">
        <f t="shared" ref="F5:F11" si="1">E5-B5</f>
        <v>17210006.290000036</v>
      </c>
      <c r="H5" s="9"/>
      <c r="I5" s="9"/>
      <c r="J5" s="9"/>
      <c r="K5" s="9"/>
      <c r="L5" s="9"/>
    </row>
    <row r="6" spans="1:13" x14ac:dyDescent="0.2">
      <c r="A6" s="21" t="s">
        <v>6</v>
      </c>
      <c r="B6" s="5">
        <v>72350664.950000003</v>
      </c>
      <c r="C6" s="5">
        <v>100105544.63</v>
      </c>
      <c r="D6" s="5">
        <v>101663373.27</v>
      </c>
      <c r="E6" s="5">
        <f t="shared" ref="E6:E11" si="2">B6+C6-D6</f>
        <v>70792836.309999987</v>
      </c>
      <c r="F6" s="22">
        <f t="shared" si="1"/>
        <v>-1557828.6400000155</v>
      </c>
      <c r="H6" s="8"/>
      <c r="I6" s="8"/>
      <c r="J6" s="8"/>
      <c r="K6" s="8"/>
      <c r="L6" s="8"/>
    </row>
    <row r="7" spans="1:13" x14ac:dyDescent="0.2">
      <c r="A7" s="21" t="s">
        <v>7</v>
      </c>
      <c r="B7" s="5">
        <v>4512603.17</v>
      </c>
      <c r="C7" s="5">
        <v>10882286.76</v>
      </c>
      <c r="D7" s="5">
        <v>4937873.03</v>
      </c>
      <c r="E7" s="5">
        <f t="shared" si="2"/>
        <v>10457016.899999999</v>
      </c>
      <c r="F7" s="22">
        <f t="shared" si="1"/>
        <v>5944413.7299999986</v>
      </c>
      <c r="H7" s="8"/>
      <c r="I7" s="8"/>
      <c r="J7" s="8"/>
      <c r="K7" s="8"/>
      <c r="L7" s="8"/>
    </row>
    <row r="8" spans="1:13" x14ac:dyDescent="0.2">
      <c r="A8" s="21" t="s">
        <v>1</v>
      </c>
      <c r="B8" s="5">
        <v>865.89</v>
      </c>
      <c r="C8" s="5">
        <v>0</v>
      </c>
      <c r="D8" s="5">
        <v>0</v>
      </c>
      <c r="E8" s="5">
        <f t="shared" si="2"/>
        <v>865.89</v>
      </c>
      <c r="F8" s="22">
        <f t="shared" si="1"/>
        <v>0</v>
      </c>
      <c r="H8" s="8"/>
      <c r="I8" s="8"/>
      <c r="J8" s="8"/>
      <c r="K8" s="8"/>
      <c r="L8" s="8"/>
    </row>
    <row r="9" spans="1:13" x14ac:dyDescent="0.2">
      <c r="A9" s="21" t="s">
        <v>2</v>
      </c>
      <c r="B9" s="5">
        <v>260329.38</v>
      </c>
      <c r="C9" s="5">
        <v>0</v>
      </c>
      <c r="D9" s="5">
        <v>0</v>
      </c>
      <c r="E9" s="5">
        <f t="shared" si="2"/>
        <v>260329.38</v>
      </c>
      <c r="F9" s="22">
        <f t="shared" si="1"/>
        <v>0</v>
      </c>
      <c r="H9" s="8"/>
      <c r="I9" s="8"/>
      <c r="J9" s="8"/>
      <c r="K9" s="8"/>
      <c r="L9" s="8"/>
    </row>
    <row r="10" spans="1:13" x14ac:dyDescent="0.2">
      <c r="A10" s="21" t="s">
        <v>8</v>
      </c>
      <c r="B10" s="5">
        <v>0</v>
      </c>
      <c r="C10" s="5">
        <v>0</v>
      </c>
      <c r="D10" s="5">
        <v>0</v>
      </c>
      <c r="E10" s="5">
        <f t="shared" si="2"/>
        <v>0</v>
      </c>
      <c r="F10" s="22">
        <f t="shared" si="1"/>
        <v>0</v>
      </c>
      <c r="H10" s="8"/>
      <c r="I10" s="8"/>
      <c r="J10" s="8"/>
      <c r="K10" s="8"/>
      <c r="L10" s="8"/>
    </row>
    <row r="11" spans="1:13" x14ac:dyDescent="0.2">
      <c r="A11" s="21" t="s">
        <v>9</v>
      </c>
      <c r="B11" s="5">
        <v>86519.35</v>
      </c>
      <c r="C11" s="5">
        <v>0</v>
      </c>
      <c r="D11" s="5">
        <v>0</v>
      </c>
      <c r="E11" s="5">
        <f t="shared" si="2"/>
        <v>86519.35</v>
      </c>
      <c r="F11" s="22">
        <f t="shared" si="1"/>
        <v>0</v>
      </c>
      <c r="H11" s="8"/>
      <c r="I11" s="8"/>
      <c r="J11" s="8"/>
      <c r="K11" s="8"/>
      <c r="L11" s="8"/>
    </row>
    <row r="12" spans="1:13" x14ac:dyDescent="0.2">
      <c r="A12" s="20" t="s">
        <v>10</v>
      </c>
      <c r="B12" s="4">
        <f>SUM(B13:B21)</f>
        <v>238650569.63999996</v>
      </c>
      <c r="C12" s="4">
        <f>SUM(C13:C21)</f>
        <v>1539356.85</v>
      </c>
      <c r="D12" s="4">
        <f>SUM(D13:D21)</f>
        <v>0</v>
      </c>
      <c r="E12" s="4">
        <f>SUM(E13:E21)</f>
        <v>240189926.48999998</v>
      </c>
      <c r="F12" s="19">
        <f>SUM(F13:F21)</f>
        <v>1539356.849999994</v>
      </c>
      <c r="H12" s="8"/>
      <c r="I12" s="8"/>
      <c r="J12" s="8"/>
      <c r="K12" s="8"/>
      <c r="L12" s="8"/>
    </row>
    <row r="13" spans="1:13" x14ac:dyDescent="0.2">
      <c r="A13" s="21" t="s">
        <v>11</v>
      </c>
      <c r="B13" s="5">
        <v>0</v>
      </c>
      <c r="C13" s="5">
        <v>0</v>
      </c>
      <c r="D13" s="5">
        <v>0</v>
      </c>
      <c r="E13" s="5">
        <f>B13+C13-D13</f>
        <v>0</v>
      </c>
      <c r="F13" s="22">
        <f t="shared" ref="F13:F21" si="3">E13-B13</f>
        <v>0</v>
      </c>
      <c r="H13" s="9"/>
      <c r="I13" s="9"/>
      <c r="J13" s="9"/>
      <c r="K13" s="9"/>
      <c r="L13" s="9"/>
    </row>
    <row r="14" spans="1:13" x14ac:dyDescent="0.2">
      <c r="A14" s="21" t="s">
        <v>12</v>
      </c>
      <c r="B14" s="6">
        <v>0</v>
      </c>
      <c r="C14" s="6">
        <v>0</v>
      </c>
      <c r="D14" s="6">
        <v>0</v>
      </c>
      <c r="E14" s="6">
        <f t="shared" ref="E14:E21" si="4">B14+C14-D14</f>
        <v>0</v>
      </c>
      <c r="F14" s="23">
        <f t="shared" si="3"/>
        <v>0</v>
      </c>
      <c r="H14" s="8"/>
      <c r="I14" s="8"/>
      <c r="J14" s="8"/>
      <c r="K14" s="8"/>
      <c r="L14" s="8"/>
    </row>
    <row r="15" spans="1:13" x14ac:dyDescent="0.2">
      <c r="A15" s="21" t="s">
        <v>13</v>
      </c>
      <c r="B15" s="6">
        <v>274021675.68000001</v>
      </c>
      <c r="C15" s="6">
        <v>0</v>
      </c>
      <c r="D15" s="6">
        <v>0</v>
      </c>
      <c r="E15" s="6">
        <f t="shared" si="4"/>
        <v>274021675.68000001</v>
      </c>
      <c r="F15" s="23">
        <f t="shared" si="3"/>
        <v>0</v>
      </c>
      <c r="H15" s="7"/>
      <c r="I15" s="7"/>
      <c r="J15" s="7"/>
      <c r="K15" s="7"/>
      <c r="L15" s="7"/>
    </row>
    <row r="16" spans="1:13" x14ac:dyDescent="0.2">
      <c r="A16" s="21" t="s">
        <v>14</v>
      </c>
      <c r="B16" s="5">
        <v>195406814.19999999</v>
      </c>
      <c r="C16" s="5">
        <v>1539356.85</v>
      </c>
      <c r="D16" s="5">
        <v>0</v>
      </c>
      <c r="E16" s="5">
        <f t="shared" si="4"/>
        <v>196946171.04999998</v>
      </c>
      <c r="F16" s="22">
        <f t="shared" si="3"/>
        <v>1539356.849999994</v>
      </c>
      <c r="H16" s="7"/>
      <c r="I16" s="7"/>
      <c r="J16" s="7"/>
      <c r="K16" s="7"/>
      <c r="L16" s="7"/>
    </row>
    <row r="17" spans="1:12" x14ac:dyDescent="0.2">
      <c r="A17" s="21" t="s">
        <v>15</v>
      </c>
      <c r="B17" s="5">
        <v>2442117.84</v>
      </c>
      <c r="C17" s="5">
        <v>0</v>
      </c>
      <c r="D17" s="5">
        <v>0</v>
      </c>
      <c r="E17" s="5">
        <f t="shared" si="4"/>
        <v>2442117.84</v>
      </c>
      <c r="F17" s="22">
        <f t="shared" si="3"/>
        <v>0</v>
      </c>
      <c r="H17" s="8"/>
      <c r="I17" s="8"/>
      <c r="J17" s="8"/>
      <c r="K17" s="8"/>
      <c r="L17" s="8"/>
    </row>
    <row r="18" spans="1:12" x14ac:dyDescent="0.2">
      <c r="A18" s="21" t="s">
        <v>16</v>
      </c>
      <c r="B18" s="5">
        <v>-236147622.12</v>
      </c>
      <c r="C18" s="5">
        <v>0</v>
      </c>
      <c r="D18" s="5">
        <v>0</v>
      </c>
      <c r="E18" s="5">
        <f t="shared" si="4"/>
        <v>-236147622.12</v>
      </c>
      <c r="F18" s="22">
        <f t="shared" si="3"/>
        <v>0</v>
      </c>
      <c r="H18" s="8"/>
      <c r="I18" s="8"/>
      <c r="J18" s="8"/>
      <c r="K18" s="8"/>
      <c r="L18" s="8"/>
    </row>
    <row r="19" spans="1:12" x14ac:dyDescent="0.2">
      <c r="A19" s="21" t="s">
        <v>17</v>
      </c>
      <c r="B19" s="5">
        <v>2927584.04</v>
      </c>
      <c r="C19" s="5">
        <v>0</v>
      </c>
      <c r="D19" s="5">
        <v>0</v>
      </c>
      <c r="E19" s="5">
        <f t="shared" si="4"/>
        <v>2927584.04</v>
      </c>
      <c r="F19" s="22">
        <f t="shared" si="3"/>
        <v>0</v>
      </c>
      <c r="H19" s="8"/>
      <c r="I19" s="8"/>
      <c r="J19" s="8"/>
      <c r="K19" s="8"/>
      <c r="L19" s="8"/>
    </row>
    <row r="20" spans="1:12" x14ac:dyDescent="0.2">
      <c r="A20" s="21" t="s">
        <v>18</v>
      </c>
      <c r="B20" s="5">
        <v>0</v>
      </c>
      <c r="C20" s="5">
        <v>0</v>
      </c>
      <c r="D20" s="5">
        <v>0</v>
      </c>
      <c r="E20" s="5">
        <f t="shared" si="4"/>
        <v>0</v>
      </c>
      <c r="F20" s="22">
        <f t="shared" si="3"/>
        <v>0</v>
      </c>
      <c r="H20" s="8"/>
      <c r="I20" s="8"/>
      <c r="J20" s="8"/>
      <c r="K20" s="8"/>
      <c r="L20" s="8"/>
    </row>
    <row r="21" spans="1:12" ht="12" thickBot="1" x14ac:dyDescent="0.25">
      <c r="A21" s="24" t="s">
        <v>19</v>
      </c>
      <c r="B21" s="25">
        <v>0</v>
      </c>
      <c r="C21" s="25">
        <v>0</v>
      </c>
      <c r="D21" s="25">
        <v>0</v>
      </c>
      <c r="E21" s="25">
        <f t="shared" si="4"/>
        <v>0</v>
      </c>
      <c r="F21" s="26">
        <f t="shared" si="3"/>
        <v>0</v>
      </c>
      <c r="H21" s="8"/>
      <c r="I21" s="8"/>
      <c r="J21" s="8"/>
      <c r="K21" s="8"/>
      <c r="L21" s="8"/>
    </row>
    <row r="22" spans="1:12" ht="12" thickTop="1" x14ac:dyDescent="0.2">
      <c r="H22" s="8"/>
      <c r="I22" s="8"/>
      <c r="J22" s="8"/>
      <c r="K22" s="8"/>
      <c r="L22" s="8"/>
    </row>
    <row r="23" spans="1:12" ht="12.75" x14ac:dyDescent="0.2">
      <c r="A23" s="3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2023-07-13T22:41:10Z</cp:lastPrinted>
  <dcterms:created xsi:type="dcterms:W3CDTF">2014-02-09T04:04:15Z</dcterms:created>
  <dcterms:modified xsi:type="dcterms:W3CDTF">2023-07-13T22:42:09Z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