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<sst xmlns="http://schemas.openxmlformats.org/spreadsheetml/2006/main" count="27" uniqueCount="27">
  <si>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</si>
  <si>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</si>
  <si>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</si>
  <si>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</si>
  <si>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</si>
  <si>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</si>
  <si>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</si>
  <si>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</si>
  <si>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</si>
  <si>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</si>
  <si>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</si>
  <si>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</si>
  <si>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</si>
  <si>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</si>
  <si>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</si>
  <si>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</si>
  <si>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</si>
  <si>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</si>
  <si>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</si>
  <si>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</si>
  <si>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</si>
  <si>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</si>
  <si>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</si>
  <si>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</si>
  <si>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</si>
  <si>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</si>
  <si>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LEON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</si>
</sst>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0" fontId="2" fillId="0" borderId="5" xfId="8" applyFont="1" applyFill="1" applyBorder="1" applyAlignment="1">
      <alignment horizontal="left" vertical="top" indent="2"/>
    </xf>
    <xf numFmtId="0" fontId="3" fillId="0" borderId="5" xfId="8" applyFont="1" applyFill="1" applyBorder="1" applyAlignment="1">
      <alignment horizontal="left" vertical="top" indent="2"/>
    </xf>
    <xf numFmtId="0" fontId="3" fillId="0" borderId="7" xfId="8" applyFont="1" applyFill="1" applyBorder="1" applyAlignment="1">
      <alignment horizontal="left" vertical="top" indent="2"/>
    </xf>
    <xf numFmtId="3" fontId="2" fillId="0" borderId="1" xfId="8" applyNumberFormat="1" applyFont="1" applyFill="1" applyBorder="1" applyAlignment="1" applyProtection="1">
      <alignment horizontal="right" vertical="top" wrapText="1"/>
      <protection locked="0"/>
    </xf>
    <xf numFmtId="3" fontId="2" fillId="0" borderId="6" xfId="8" applyNumberFormat="1" applyFont="1" applyFill="1" applyBorder="1" applyAlignment="1" applyProtection="1">
      <alignment horizontal="right" vertical="top" wrapText="1"/>
      <protection locked="0"/>
    </xf>
    <xf numFmtId="3" fontId="3" fillId="0" borderId="1" xfId="8" applyNumberFormat="1" applyFont="1" applyFill="1" applyBorder="1" applyAlignment="1" applyProtection="1">
      <alignment horizontal="righ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 wrapText="1"/>
      <protection locked="0"/>
    </xf>
    <xf numFmtId="3" fontId="3" fillId="0" borderId="1" xfId="8" applyNumberFormat="1" applyFont="1" applyFill="1" applyBorder="1" applyAlignment="1" applyProtection="1">
      <alignment horizontal="right" wrapText="1"/>
      <protection locked="0"/>
    </xf>
    <xf numFmtId="3" fontId="3" fillId="0" borderId="6" xfId="8" applyNumberFormat="1" applyFont="1" applyFill="1" applyBorder="1" applyAlignment="1" applyProtection="1">
      <alignment horizontal="right" wrapText="1"/>
      <protection locked="0"/>
    </xf>
    <xf numFmtId="3" fontId="3" fillId="0" borderId="8" xfId="8" applyNumberFormat="1" applyFont="1" applyFill="1" applyBorder="1" applyAlignment="1" applyProtection="1">
      <alignment horizontal="right" vertical="top" wrapText="1"/>
      <protection locked="0"/>
    </xf>
    <xf numFmtId="3" fontId="3" fillId="0" borderId="9" xfId="8" applyNumberFormat="1" applyFont="1" applyFill="1" applyBorder="1" applyAlignment="1" applyProtection="1">
      <alignment horizontal="righ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C30" sqref="C30:C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64.5" customHeight="1" thickTop="1" x14ac:dyDescent="0.2">
      <c r="A1" s="4" t="s">
        <v>26</v>
      </c>
      <c r="B1" s="5"/>
      <c r="C1" s="5"/>
      <c r="D1" s="5"/>
      <c r="E1" s="5"/>
      <c r="F1" s="6"/>
    </row>
    <row r="2" spans="1:6" x14ac:dyDescent="0.2">
      <c r="A2" s="7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8" t="s">
        <v>25</v>
      </c>
    </row>
    <row r="3" spans="1:6" x14ac:dyDescent="0.2">
      <c r="A3" s="9" t="s">
        <v>0</v>
      </c>
      <c r="B3" s="13">
        <f>B4+B12</f>
        <v>362067953.84999996</v>
      </c>
      <c r="C3" s="13">
        <f t="shared" ref="C3:F3" si="0">C4+C12</f>
        <v>454176313.21000004</v>
      </c>
      <c r="D3" s="13">
        <f t="shared" si="0"/>
        <v>435253428.17000002</v>
      </c>
      <c r="E3" s="13">
        <f t="shared" si="0"/>
        <v>380990838.89000005</v>
      </c>
      <c r="F3" s="14">
        <f t="shared" si="0"/>
        <v>18922885.040000055</v>
      </c>
    </row>
    <row r="4" spans="1:6" x14ac:dyDescent="0.2">
      <c r="A4" s="10" t="s">
        <v>4</v>
      </c>
      <c r="B4" s="13">
        <f>SUM(B5:B11)</f>
        <v>123920809.40999998</v>
      </c>
      <c r="C4" s="13">
        <f>SUM(C5:C11)</f>
        <v>404331367.92000002</v>
      </c>
      <c r="D4" s="13">
        <f>SUM(D5:D11)</f>
        <v>403791944.00999999</v>
      </c>
      <c r="E4" s="13">
        <f>SUM(E5:E11)</f>
        <v>124460233.32000002</v>
      </c>
      <c r="F4" s="14">
        <f>SUM(F5:F11)</f>
        <v>539423.91000002995</v>
      </c>
    </row>
    <row r="5" spans="1:6" x14ac:dyDescent="0.2">
      <c r="A5" s="11" t="s">
        <v>5</v>
      </c>
      <c r="B5" s="15">
        <v>56624359.25</v>
      </c>
      <c r="C5" s="15">
        <v>241346450.05000001</v>
      </c>
      <c r="D5" s="15">
        <v>242090173.34999999</v>
      </c>
      <c r="E5" s="15">
        <f>B5+C5-D5</f>
        <v>55880635.950000018</v>
      </c>
      <c r="F5" s="16">
        <f t="shared" ref="F5:F11" si="1">E5-B5</f>
        <v>-743723.29999998212</v>
      </c>
    </row>
    <row r="6" spans="1:6" x14ac:dyDescent="0.2">
      <c r="A6" s="11" t="s">
        <v>6</v>
      </c>
      <c r="B6" s="15">
        <v>59830721.659999996</v>
      </c>
      <c r="C6" s="15">
        <v>159534072.12</v>
      </c>
      <c r="D6" s="15">
        <v>157405507.28999999</v>
      </c>
      <c r="E6" s="15">
        <f t="shared" ref="E6:E11" si="2">B6+C6-D6</f>
        <v>61959286.49000001</v>
      </c>
      <c r="F6" s="16">
        <f t="shared" si="1"/>
        <v>2128564.8300000131</v>
      </c>
    </row>
    <row r="7" spans="1:6" x14ac:dyDescent="0.2">
      <c r="A7" s="11" t="s">
        <v>7</v>
      </c>
      <c r="B7" s="15">
        <v>7118013.8799999999</v>
      </c>
      <c r="C7" s="15">
        <v>3450845.75</v>
      </c>
      <c r="D7" s="15">
        <v>4296263.37</v>
      </c>
      <c r="E7" s="15">
        <f t="shared" si="2"/>
        <v>6272596.2599999988</v>
      </c>
      <c r="F7" s="16">
        <f t="shared" si="1"/>
        <v>-845417.62000000104</v>
      </c>
    </row>
    <row r="8" spans="1:6" x14ac:dyDescent="0.2">
      <c r="A8" s="11" t="s">
        <v>1</v>
      </c>
      <c r="B8" s="15">
        <v>865.89</v>
      </c>
      <c r="C8" s="15">
        <v>0</v>
      </c>
      <c r="D8" s="15">
        <v>0</v>
      </c>
      <c r="E8" s="15">
        <f t="shared" si="2"/>
        <v>865.89</v>
      </c>
      <c r="F8" s="16">
        <f t="shared" si="1"/>
        <v>0</v>
      </c>
    </row>
    <row r="9" spans="1:6" x14ac:dyDescent="0.2">
      <c r="A9" s="11" t="s">
        <v>2</v>
      </c>
      <c r="B9" s="15">
        <v>260329.38</v>
      </c>
      <c r="C9" s="15">
        <v>0</v>
      </c>
      <c r="D9" s="15">
        <v>0</v>
      </c>
      <c r="E9" s="15">
        <f t="shared" si="2"/>
        <v>260329.38</v>
      </c>
      <c r="F9" s="16">
        <f t="shared" si="1"/>
        <v>0</v>
      </c>
    </row>
    <row r="10" spans="1:6" x14ac:dyDescent="0.2">
      <c r="A10" s="11" t="s">
        <v>8</v>
      </c>
      <c r="B10" s="15">
        <v>0</v>
      </c>
      <c r="C10" s="15">
        <v>0</v>
      </c>
      <c r="D10" s="15">
        <v>0</v>
      </c>
      <c r="E10" s="15">
        <f t="shared" si="2"/>
        <v>0</v>
      </c>
      <c r="F10" s="16">
        <f t="shared" si="1"/>
        <v>0</v>
      </c>
    </row>
    <row r="11" spans="1:6" x14ac:dyDescent="0.2">
      <c r="A11" s="11" t="s">
        <v>9</v>
      </c>
      <c r="B11" s="15">
        <v>86519.35</v>
      </c>
      <c r="C11" s="15">
        <v>0</v>
      </c>
      <c r="D11" s="15">
        <v>0</v>
      </c>
      <c r="E11" s="15">
        <f t="shared" si="2"/>
        <v>86519.35</v>
      </c>
      <c r="F11" s="16">
        <f t="shared" si="1"/>
        <v>0</v>
      </c>
    </row>
    <row r="12" spans="1:6" x14ac:dyDescent="0.2">
      <c r="A12" s="10" t="s">
        <v>10</v>
      </c>
      <c r="B12" s="13">
        <f>SUM(B13:B21)</f>
        <v>238147144.43999997</v>
      </c>
      <c r="C12" s="13">
        <f>SUM(C13:C21)</f>
        <v>49844945.289999999</v>
      </c>
      <c r="D12" s="13">
        <f>SUM(D13:D21)</f>
        <v>31461484.16</v>
      </c>
      <c r="E12" s="13">
        <f>SUM(E13:E21)</f>
        <v>256530605.57000002</v>
      </c>
      <c r="F12" s="14">
        <f>SUM(F13:F21)</f>
        <v>18383461.130000025</v>
      </c>
    </row>
    <row r="13" spans="1:6" x14ac:dyDescent="0.2">
      <c r="A13" s="11" t="s">
        <v>11</v>
      </c>
      <c r="B13" s="15">
        <v>0</v>
      </c>
      <c r="C13" s="15">
        <v>0</v>
      </c>
      <c r="D13" s="15">
        <v>0</v>
      </c>
      <c r="E13" s="15">
        <f>B13+C13-D13</f>
        <v>0</v>
      </c>
      <c r="F13" s="16">
        <f t="shared" ref="F13:F21" si="3">E13-B13</f>
        <v>0</v>
      </c>
    </row>
    <row r="14" spans="1:6" x14ac:dyDescent="0.2">
      <c r="A14" s="11" t="s">
        <v>12</v>
      </c>
      <c r="B14" s="17">
        <v>0</v>
      </c>
      <c r="C14" s="17">
        <v>0</v>
      </c>
      <c r="D14" s="17">
        <v>0</v>
      </c>
      <c r="E14" s="17">
        <f t="shared" ref="E14:E21" si="4">B14+C14-D14</f>
        <v>0</v>
      </c>
      <c r="F14" s="18">
        <f t="shared" si="3"/>
        <v>0</v>
      </c>
    </row>
    <row r="15" spans="1:6" x14ac:dyDescent="0.2">
      <c r="A15" s="11" t="s">
        <v>13</v>
      </c>
      <c r="B15" s="17">
        <v>276512995.38</v>
      </c>
      <c r="C15" s="17">
        <v>15375891.67</v>
      </c>
      <c r="D15" s="17">
        <v>8919784.6999999993</v>
      </c>
      <c r="E15" s="17">
        <f t="shared" si="4"/>
        <v>282969102.35000002</v>
      </c>
      <c r="F15" s="18">
        <f t="shared" si="3"/>
        <v>6456106.9700000286</v>
      </c>
    </row>
    <row r="16" spans="1:6" x14ac:dyDescent="0.2">
      <c r="A16" s="11" t="s">
        <v>14</v>
      </c>
      <c r="B16" s="15">
        <v>196946171.05000001</v>
      </c>
      <c r="C16" s="15">
        <v>34469053.619999997</v>
      </c>
      <c r="D16" s="15">
        <v>22541699.460000001</v>
      </c>
      <c r="E16" s="15">
        <f t="shared" si="4"/>
        <v>208873525.21000001</v>
      </c>
      <c r="F16" s="16">
        <f t="shared" si="3"/>
        <v>11927354.159999996</v>
      </c>
    </row>
    <row r="17" spans="1:6" x14ac:dyDescent="0.2">
      <c r="A17" s="11" t="s">
        <v>15</v>
      </c>
      <c r="B17" s="15">
        <v>2442117.84</v>
      </c>
      <c r="C17" s="15">
        <v>0</v>
      </c>
      <c r="D17" s="15">
        <v>0</v>
      </c>
      <c r="E17" s="15">
        <f t="shared" si="4"/>
        <v>2442117.84</v>
      </c>
      <c r="F17" s="16">
        <f t="shared" si="3"/>
        <v>0</v>
      </c>
    </row>
    <row r="18" spans="1:6" x14ac:dyDescent="0.2">
      <c r="A18" s="11" t="s">
        <v>16</v>
      </c>
      <c r="B18" s="15">
        <v>-240681723.87</v>
      </c>
      <c r="C18" s="15">
        <v>0</v>
      </c>
      <c r="D18" s="15">
        <v>0</v>
      </c>
      <c r="E18" s="15">
        <f t="shared" si="4"/>
        <v>-240681723.87</v>
      </c>
      <c r="F18" s="16">
        <f t="shared" si="3"/>
        <v>0</v>
      </c>
    </row>
    <row r="19" spans="1:6" x14ac:dyDescent="0.2">
      <c r="A19" s="11" t="s">
        <v>17</v>
      </c>
      <c r="B19" s="15">
        <v>2927584.04</v>
      </c>
      <c r="C19" s="15">
        <v>0</v>
      </c>
      <c r="D19" s="15">
        <v>0</v>
      </c>
      <c r="E19" s="15">
        <f t="shared" si="4"/>
        <v>2927584.04</v>
      </c>
      <c r="F19" s="16">
        <f t="shared" si="3"/>
        <v>0</v>
      </c>
    </row>
    <row r="20" spans="1:6" x14ac:dyDescent="0.2">
      <c r="A20" s="11" t="s">
        <v>18</v>
      </c>
      <c r="B20" s="15">
        <v>0</v>
      </c>
      <c r="C20" s="15">
        <v>0</v>
      </c>
      <c r="D20" s="15">
        <v>0</v>
      </c>
      <c r="E20" s="15">
        <f t="shared" si="4"/>
        <v>0</v>
      </c>
      <c r="F20" s="16">
        <f t="shared" si="3"/>
        <v>0</v>
      </c>
    </row>
    <row r="21" spans="1:6" ht="12" thickBot="1" x14ac:dyDescent="0.25">
      <c r="A21" s="12" t="s">
        <v>19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2" spans="1:6" ht="12" thickTop="1" x14ac:dyDescent="0.2"/>
    <row r="23" spans="1:6" ht="12.75" x14ac:dyDescent="0.2">
      <c r="A23" s="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2024-08-14T22:07:19Z</cp:lastPrinted>
  <dcterms:created xsi:type="dcterms:W3CDTF">2014-02-09T04:04:15Z</dcterms:created>
  <dcterms:modified xsi:type="dcterms:W3CDTF">2024-08-14T22:08:14Z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