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4E06810A-B9B4-480D-A5E7-9BDAA038B8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D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<sst xmlns="http://schemas.openxmlformats.org/spreadsheetml/2006/main" count="27" uniqueCount="27">
  <si>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</si>
  <si>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</si>
  <si>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</si>
  <si>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</si>
  <si>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</si>
  <si>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</si>
  <si>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</si>
  <si>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</si>
  <si>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</si>
  <si>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</si>
  <si>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</si>
  <si>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</si>
  <si>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</si>
  <si>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</si>
  <si>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</si>
  <si>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</si>
  <si>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</si>
  <si>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</si>
  <si>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</si>
  <si>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</si>
  <si>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</si>
  <si>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</si>
  <si>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</si>
  <si>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</si>
  <si>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</si>
  <si>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</si>
  <si>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r>
      <rPr>
        <b/>
        <sz val="12"/>
        <rFont val="Arial"/>
        <family val="2"/>
      </rPr>
      <t>UNIVERSIDAD TECNOLOGICA DE LEON</t>
    </r>
    <r>
      <rPr>
        <b/>
        <sz val="8"/>
        <rFont val="Arial"/>
        <family val="2"/>
      </rPr>
      <t xml:space="preserve">
Estado Analítico del Activo
Del 1 de Enero al 30 de Junio de 2026
(Cifras en Pesos)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</si>
</sst>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4" fontId="2" fillId="2" borderId="1" xfId="8" applyNumberFormat="1" applyFont="1" applyFill="1" applyBorder="1" applyAlignment="1">
      <alignment horizontal="center" vertical="center" wrapText="1"/>
    </xf>
    <xf numFmtId="0" fontId="1" fillId="0" borderId="0" xfId="8" applyAlignment="1" applyProtection="1">
      <alignment horizontal="left" vertical="top" indent="1"/>
      <protection locked="0"/>
    </xf>
    <xf numFmtId="3" fontId="2" fillId="0" borderId="1" xfId="8" applyNumberFormat="1" applyFont="1" applyFill="1" applyBorder="1" applyAlignment="1" applyProtection="1">
      <alignment vertical="top" wrapText="1"/>
      <protection locked="0"/>
    </xf>
    <xf numFmtId="3" fontId="3" fillId="0" borderId="1" xfId="8" applyNumberFormat="1" applyFont="1" applyFill="1" applyBorder="1" applyAlignment="1" applyProtection="1">
      <alignment vertical="top" wrapText="1"/>
      <protection locked="0"/>
    </xf>
    <xf numFmtId="3" fontId="3" fillId="0" borderId="1" xfId="8" applyNumberFormat="1" applyFont="1" applyFill="1" applyBorder="1" applyAlignment="1" applyProtection="1">
      <alignment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>
      <alignment horizontal="center" vertical="center" wrapText="1"/>
    </xf>
    <xf numFmtId="4" fontId="2" fillId="2" borderId="6" xfId="8" applyNumberFormat="1" applyFont="1" applyFill="1" applyBorder="1" applyAlignment="1">
      <alignment horizontal="center" vertical="center" wrapText="1"/>
    </xf>
    <xf numFmtId="0" fontId="2" fillId="0" borderId="5" xfId="8" applyFont="1" applyFill="1" applyBorder="1" applyAlignment="1">
      <alignment horizontal="left" vertical="top" indent="1"/>
    </xf>
    <xf numFmtId="3" fontId="2" fillId="0" borderId="6" xfId="8" applyNumberFormat="1" applyFont="1" applyFill="1" applyBorder="1" applyAlignment="1" applyProtection="1">
      <alignment vertical="top" wrapText="1"/>
      <protection locked="0"/>
    </xf>
    <xf numFmtId="0" fontId="2" fillId="0" borderId="5" xfId="8" applyFont="1" applyFill="1" applyBorder="1" applyAlignment="1">
      <alignment horizontal="left" vertical="top" indent="2"/>
    </xf>
    <xf numFmtId="0" fontId="3" fillId="0" borderId="5" xfId="8" applyFont="1" applyFill="1" applyBorder="1" applyAlignment="1">
      <alignment horizontal="left" vertical="top" indent="2"/>
    </xf>
    <xf numFmtId="3" fontId="3" fillId="0" borderId="6" xfId="8" applyNumberFormat="1" applyFont="1" applyFill="1" applyBorder="1" applyAlignment="1" applyProtection="1">
      <alignment vertical="top" wrapText="1"/>
      <protection locked="0"/>
    </xf>
    <xf numFmtId="3" fontId="3" fillId="0" borderId="6" xfId="8" applyNumberFormat="1" applyFont="1" applyFill="1" applyBorder="1" applyAlignment="1" applyProtection="1">
      <alignment wrapText="1"/>
      <protection locked="0"/>
    </xf>
    <xf numFmtId="0" fontId="3" fillId="0" borderId="7" xfId="8" applyFont="1" applyFill="1" applyBorder="1" applyAlignment="1">
      <alignment horizontal="left" vertical="top" indent="2"/>
    </xf>
    <xf numFmtId="3" fontId="3" fillId="0" borderId="8" xfId="8" applyNumberFormat="1" applyFont="1" applyFill="1" applyBorder="1" applyAlignment="1" applyProtection="1">
      <alignment vertical="top" wrapText="1"/>
      <protection locked="0"/>
    </xf>
    <xf numFmtId="3" fontId="3" fillId="0" borderId="9" xfId="8" applyNumberFormat="1" applyFont="1" applyFill="1" applyBorder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25</xdr:row>
      <xdr:rowOff>28575</xdr:rowOff>
    </xdr:from>
    <xdr:to>
      <xdr:col>5</xdr:col>
      <xdr:colOff>819150</xdr:colOff>
      <xdr:row>33</xdr:row>
      <xdr:rowOff>24074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971D26-C5DC-4599-82CE-A4AAB1E1B7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733425" y="4048125"/>
          <a:ext cx="8610600" cy="1138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H27" sqref="H27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62.25" customHeight="1" x14ac:dyDescent="0.2">
      <c r="A1" s="7" t="s">
        <v>26</v>
      </c>
      <c r="B1" s="8"/>
      <c r="C1" s="8"/>
      <c r="D1" s="8"/>
      <c r="E1" s="8"/>
      <c r="F1" s="9"/>
    </row>
    <row r="2" spans="1:6" x14ac:dyDescent="0.2">
      <c r="A2" s="10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11" t="s">
        <v>25</v>
      </c>
    </row>
    <row r="3" spans="1:6" x14ac:dyDescent="0.2">
      <c r="A3" s="12" t="s">
        <v>0</v>
      </c>
      <c r="B3" s="4">
        <f>B4+B12</f>
        <v>374356396.93000001</v>
      </c>
      <c r="C3" s="4">
        <f t="shared" ref="C3:F3" si="0">C4+C12</f>
        <v>503760269.48000002</v>
      </c>
      <c r="D3" s="4">
        <f t="shared" si="0"/>
        <v>449572349.44</v>
      </c>
      <c r="E3" s="4">
        <f t="shared" si="0"/>
        <v>428544316.96999991</v>
      </c>
      <c r="F3" s="13">
        <f t="shared" si="0"/>
        <v>54187920.039999977</v>
      </c>
    </row>
    <row r="4" spans="1:6" x14ac:dyDescent="0.2">
      <c r="A4" s="14" t="s">
        <v>4</v>
      </c>
      <c r="B4" s="4">
        <f>SUM(B5:B11)</f>
        <v>123787338.08</v>
      </c>
      <c r="C4" s="4">
        <f>SUM(C5:C11)</f>
        <v>503760269.48000002</v>
      </c>
      <c r="D4" s="4">
        <f>SUM(D5:D11)</f>
        <v>447015098.36000001</v>
      </c>
      <c r="E4" s="4">
        <f>SUM(E5:E11)</f>
        <v>180532509.19999996</v>
      </c>
      <c r="F4" s="13">
        <f>SUM(F5:F11)</f>
        <v>56745171.11999999</v>
      </c>
    </row>
    <row r="5" spans="1:6" x14ac:dyDescent="0.2">
      <c r="A5" s="15" t="s">
        <v>5</v>
      </c>
      <c r="B5" s="5">
        <v>73365930.140000001</v>
      </c>
      <c r="C5" s="5">
        <v>290415961</v>
      </c>
      <c r="D5" s="5">
        <v>233871381.74000001</v>
      </c>
      <c r="E5" s="5">
        <f>B5+C5-D5</f>
        <v>129910509.39999998</v>
      </c>
      <c r="F5" s="16">
        <f t="shared" ref="F5:F11" si="1">E5-B5</f>
        <v>56544579.259999976</v>
      </c>
    </row>
    <row r="6" spans="1:6" x14ac:dyDescent="0.2">
      <c r="A6" s="15" t="s">
        <v>6</v>
      </c>
      <c r="B6" s="5">
        <v>41677607.420000002</v>
      </c>
      <c r="C6" s="5">
        <v>211429922.31999999</v>
      </c>
      <c r="D6" s="5">
        <v>211238025.75999999</v>
      </c>
      <c r="E6" s="5">
        <f t="shared" ref="E6:E11" si="2">B6+C6-D6</f>
        <v>41869503.980000019</v>
      </c>
      <c r="F6" s="16">
        <f t="shared" si="1"/>
        <v>191896.56000001729</v>
      </c>
    </row>
    <row r="7" spans="1:6" x14ac:dyDescent="0.2">
      <c r="A7" s="15" t="s">
        <v>7</v>
      </c>
      <c r="B7" s="5">
        <v>8396085.9000000004</v>
      </c>
      <c r="C7" s="5">
        <v>1914386.16</v>
      </c>
      <c r="D7" s="5">
        <v>1905690.86</v>
      </c>
      <c r="E7" s="5">
        <f t="shared" si="2"/>
        <v>8404781.2000000011</v>
      </c>
      <c r="F7" s="16">
        <f t="shared" si="1"/>
        <v>8695.3000000007451</v>
      </c>
    </row>
    <row r="8" spans="1:6" x14ac:dyDescent="0.2">
      <c r="A8" s="15" t="s">
        <v>1</v>
      </c>
      <c r="B8" s="5">
        <v>865.89</v>
      </c>
      <c r="C8" s="5">
        <v>0</v>
      </c>
      <c r="D8" s="5">
        <v>0</v>
      </c>
      <c r="E8" s="5">
        <f t="shared" si="2"/>
        <v>865.89</v>
      </c>
      <c r="F8" s="16">
        <f t="shared" si="1"/>
        <v>0</v>
      </c>
    </row>
    <row r="9" spans="1:6" x14ac:dyDescent="0.2">
      <c r="A9" s="15" t="s">
        <v>2</v>
      </c>
      <c r="B9" s="5">
        <v>260329.38</v>
      </c>
      <c r="C9" s="5">
        <v>0</v>
      </c>
      <c r="D9" s="5">
        <v>0</v>
      </c>
      <c r="E9" s="5">
        <f t="shared" si="2"/>
        <v>260329.38</v>
      </c>
      <c r="F9" s="16">
        <f t="shared" si="1"/>
        <v>0</v>
      </c>
    </row>
    <row r="10" spans="1:6" x14ac:dyDescent="0.2">
      <c r="A10" s="15" t="s">
        <v>8</v>
      </c>
      <c r="B10" s="5">
        <v>0</v>
      </c>
      <c r="C10" s="5">
        <v>0</v>
      </c>
      <c r="D10" s="5">
        <v>0</v>
      </c>
      <c r="E10" s="5">
        <f t="shared" si="2"/>
        <v>0</v>
      </c>
      <c r="F10" s="16">
        <f t="shared" si="1"/>
        <v>0</v>
      </c>
    </row>
    <row r="11" spans="1:6" x14ac:dyDescent="0.2">
      <c r="A11" s="15" t="s">
        <v>9</v>
      </c>
      <c r="B11" s="5">
        <v>86519.35</v>
      </c>
      <c r="C11" s="5">
        <v>0</v>
      </c>
      <c r="D11" s="5">
        <v>0</v>
      </c>
      <c r="E11" s="5">
        <f t="shared" si="2"/>
        <v>86519.35</v>
      </c>
      <c r="F11" s="16">
        <f t="shared" si="1"/>
        <v>0</v>
      </c>
    </row>
    <row r="12" spans="1:6" x14ac:dyDescent="0.2">
      <c r="A12" s="14" t="s">
        <v>10</v>
      </c>
      <c r="B12" s="4">
        <f>SUM(B13:B21)</f>
        <v>250569058.84999999</v>
      </c>
      <c r="C12" s="4">
        <f>SUM(C13:C21)</f>
        <v>0</v>
      </c>
      <c r="D12" s="4">
        <f>SUM(D13:D21)</f>
        <v>2557251.08</v>
      </c>
      <c r="E12" s="4">
        <f>SUM(E13:E21)</f>
        <v>248011807.76999998</v>
      </c>
      <c r="F12" s="13">
        <f>SUM(F13:F21)</f>
        <v>-2557251.0800000131</v>
      </c>
    </row>
    <row r="13" spans="1:6" x14ac:dyDescent="0.2">
      <c r="A13" s="15" t="s">
        <v>11</v>
      </c>
      <c r="B13" s="5">
        <v>0</v>
      </c>
      <c r="C13" s="5">
        <v>0</v>
      </c>
      <c r="D13" s="5">
        <v>0</v>
      </c>
      <c r="E13" s="5">
        <f>B13+C13-D13</f>
        <v>0</v>
      </c>
      <c r="F13" s="16">
        <f t="shared" ref="F13:F21" si="3">E13-B13</f>
        <v>0</v>
      </c>
    </row>
    <row r="14" spans="1:6" x14ac:dyDescent="0.2">
      <c r="A14" s="15" t="s">
        <v>12</v>
      </c>
      <c r="B14" s="6">
        <v>0</v>
      </c>
      <c r="C14" s="6">
        <v>0</v>
      </c>
      <c r="D14" s="6">
        <v>0</v>
      </c>
      <c r="E14" s="6">
        <f t="shared" ref="E14:E21" si="4">B14+C14-D14</f>
        <v>0</v>
      </c>
      <c r="F14" s="17">
        <f t="shared" si="3"/>
        <v>0</v>
      </c>
    </row>
    <row r="15" spans="1:6" x14ac:dyDescent="0.2">
      <c r="A15" s="15" t="s">
        <v>13</v>
      </c>
      <c r="B15" s="6">
        <v>284242945.85000002</v>
      </c>
      <c r="C15" s="6">
        <v>0</v>
      </c>
      <c r="D15" s="6">
        <v>0</v>
      </c>
      <c r="E15" s="6">
        <f t="shared" si="4"/>
        <v>284242945.85000002</v>
      </c>
      <c r="F15" s="17">
        <f t="shared" si="3"/>
        <v>0</v>
      </c>
    </row>
    <row r="16" spans="1:6" x14ac:dyDescent="0.2">
      <c r="A16" s="15" t="s">
        <v>14</v>
      </c>
      <c r="B16" s="5">
        <v>199963819.88999999</v>
      </c>
      <c r="C16" s="5">
        <v>0</v>
      </c>
      <c r="D16" s="5">
        <v>0</v>
      </c>
      <c r="E16" s="5">
        <f t="shared" si="4"/>
        <v>199963819.88999999</v>
      </c>
      <c r="F16" s="16">
        <f t="shared" si="3"/>
        <v>0</v>
      </c>
    </row>
    <row r="17" spans="1:6" x14ac:dyDescent="0.2">
      <c r="A17" s="15" t="s">
        <v>15</v>
      </c>
      <c r="B17" s="5">
        <v>2274229.64</v>
      </c>
      <c r="C17" s="5">
        <v>0</v>
      </c>
      <c r="D17" s="5">
        <v>0</v>
      </c>
      <c r="E17" s="5">
        <f t="shared" si="4"/>
        <v>2274229.64</v>
      </c>
      <c r="F17" s="16">
        <f t="shared" si="3"/>
        <v>0</v>
      </c>
    </row>
    <row r="18" spans="1:6" x14ac:dyDescent="0.2">
      <c r="A18" s="15" t="s">
        <v>16</v>
      </c>
      <c r="B18" s="5">
        <v>-238839520.56999999</v>
      </c>
      <c r="C18" s="5">
        <v>0</v>
      </c>
      <c r="D18" s="5">
        <v>2557251.08</v>
      </c>
      <c r="E18" s="5">
        <f t="shared" si="4"/>
        <v>-241396771.65000001</v>
      </c>
      <c r="F18" s="16">
        <f t="shared" si="3"/>
        <v>-2557251.0800000131</v>
      </c>
    </row>
    <row r="19" spans="1:6" x14ac:dyDescent="0.2">
      <c r="A19" s="15" t="s">
        <v>17</v>
      </c>
      <c r="B19" s="5">
        <v>2927584.04</v>
      </c>
      <c r="C19" s="5">
        <v>0</v>
      </c>
      <c r="D19" s="5">
        <v>0</v>
      </c>
      <c r="E19" s="5">
        <f t="shared" si="4"/>
        <v>2927584.04</v>
      </c>
      <c r="F19" s="16">
        <f t="shared" si="3"/>
        <v>0</v>
      </c>
    </row>
    <row r="20" spans="1:6" x14ac:dyDescent="0.2">
      <c r="A20" s="15" t="s">
        <v>18</v>
      </c>
      <c r="B20" s="5">
        <v>0</v>
      </c>
      <c r="C20" s="5">
        <v>0</v>
      </c>
      <c r="D20" s="5">
        <v>0</v>
      </c>
      <c r="E20" s="5">
        <f t="shared" si="4"/>
        <v>0</v>
      </c>
      <c r="F20" s="16">
        <f t="shared" si="3"/>
        <v>0</v>
      </c>
    </row>
    <row r="21" spans="1:6" ht="12" thickBot="1" x14ac:dyDescent="0.25">
      <c r="A21" s="18" t="s">
        <v>19</v>
      </c>
      <c r="B21" s="19">
        <v>0</v>
      </c>
      <c r="C21" s="19">
        <v>0</v>
      </c>
      <c r="D21" s="19">
        <v>0</v>
      </c>
      <c r="E21" s="19">
        <f t="shared" si="4"/>
        <v>0</v>
      </c>
      <c r="F21" s="20">
        <f t="shared" si="3"/>
        <v>0</v>
      </c>
    </row>
    <row r="23" spans="1:6" ht="12.75" x14ac:dyDescent="0.2">
      <c r="A23" s="3" t="s">
        <v>24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documentManagement/types"/>
    <ds:schemaRef ds:uri="http://schemas.microsoft.com/office/2006/metadata/properties"/>
    <ds:schemaRef ds:uri="7d94ff59-7ed1-4a55-a7f4-33f9374cfc68"/>
    <ds:schemaRef ds:uri="969ac7de-33bd-4a31-bb89-2f159fc47d0a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8116F3-F8A2-4968-B195-374B8EC953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Alejandro Moreno Santillán</cp:lastModifiedBy>
  <cp:lastPrinted>2026-08-14T16:25:03Z</cp:lastPrinted>
  <dcterms:created xsi:type="dcterms:W3CDTF">2014-02-09T04:04:15Z</dcterms:created>
  <dcterms:modified xsi:type="dcterms:W3CDTF">2026-08-14T16:25:46Z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