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<sst xmlns="http://schemas.openxmlformats.org/spreadsheetml/2006/main" count="27" uniqueCount="27">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</sst>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top" indent="1"/>
    </xf>
    <xf numFmtId="3" fontId="2" fillId="0" borderId="6" xfId="8" applyNumberFormat="1" applyFont="1" applyBorder="1" applyAlignment="1" applyProtection="1">
      <alignment vertical="top" wrapText="1"/>
      <protection locked="0"/>
    </xf>
    <xf numFmtId="0" fontId="2" fillId="0" borderId="5" xfId="8" applyFont="1" applyBorder="1" applyAlignment="1">
      <alignment horizontal="left" vertical="top" indent="2"/>
    </xf>
    <xf numFmtId="0" fontId="3" fillId="0" borderId="5" xfId="8" applyFont="1" applyBorder="1" applyAlignment="1">
      <alignment horizontal="left" vertical="top" indent="2"/>
    </xf>
    <xf numFmtId="3" fontId="3" fillId="0" borderId="6" xfId="8" applyNumberFormat="1" applyFont="1" applyBorder="1" applyAlignment="1" applyProtection="1">
      <alignment vertical="top" wrapText="1"/>
      <protection locked="0"/>
    </xf>
    <xf numFmtId="3" fontId="3" fillId="0" borderId="6" xfId="8" applyNumberFormat="1" applyFont="1" applyBorder="1" applyAlignment="1" applyProtection="1">
      <alignment wrapText="1"/>
      <protection locked="0"/>
    </xf>
    <xf numFmtId="0" fontId="3" fillId="0" borderId="7" xfId="8" applyFont="1" applyBorder="1" applyAlignment="1">
      <alignment horizontal="left" vertical="top" indent="2"/>
    </xf>
    <xf numFmtId="3" fontId="3" fillId="0" borderId="8" xfId="8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24</xdr:row>
      <xdr:rowOff>66675</xdr:rowOff>
    </xdr:from>
    <xdr:to>
      <xdr:col>5</xdr:col>
      <xdr:colOff>476250</xdr:colOff>
      <xdr:row>31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3943350"/>
          <a:ext cx="81153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G33" sqref="G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1" customHeight="1" thickTop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339079167.29999995</v>
      </c>
      <c r="C3" s="4">
        <f t="shared" ref="C3:F3" si="0">C4+C12</f>
        <v>691278043.00999999</v>
      </c>
      <c r="D3" s="4">
        <f t="shared" si="0"/>
        <v>642580499.46000004</v>
      </c>
      <c r="E3" s="4">
        <f t="shared" si="0"/>
        <v>387776710.8499999</v>
      </c>
      <c r="F3" s="13">
        <f t="shared" si="0"/>
        <v>48697543.54999996</v>
      </c>
    </row>
    <row r="4" spans="1:6" x14ac:dyDescent="0.2">
      <c r="A4" s="14" t="s">
        <v>4</v>
      </c>
      <c r="B4" s="4">
        <f>SUM(B5:B11)</f>
        <v>100428597.66</v>
      </c>
      <c r="C4" s="4">
        <f>SUM(C5:C11)</f>
        <v>689738686.15999997</v>
      </c>
      <c r="D4" s="4">
        <f>SUM(D5:D11)</f>
        <v>642580499.46000004</v>
      </c>
      <c r="E4" s="4">
        <f>SUM(E5:E11)</f>
        <v>147586784.35999995</v>
      </c>
      <c r="F4" s="13">
        <f>SUM(F5:F11)</f>
        <v>47158186.699999966</v>
      </c>
    </row>
    <row r="5" spans="1:6" x14ac:dyDescent="0.2">
      <c r="A5" s="15" t="s">
        <v>5</v>
      </c>
      <c r="B5" s="5">
        <v>23217614.920000002</v>
      </c>
      <c r="C5" s="5">
        <v>454016161.58999997</v>
      </c>
      <c r="D5" s="5">
        <v>399207722.31</v>
      </c>
      <c r="E5" s="5">
        <f>B5+C5-D5</f>
        <v>78026054.199999988</v>
      </c>
      <c r="F5" s="16">
        <f t="shared" ref="F5:F11" si="1">E5-B5</f>
        <v>54808439.279999986</v>
      </c>
    </row>
    <row r="6" spans="1:6" x14ac:dyDescent="0.2">
      <c r="A6" s="15" t="s">
        <v>6</v>
      </c>
      <c r="B6" s="5">
        <v>72350664.950000003</v>
      </c>
      <c r="C6" s="5">
        <v>218949470.99000001</v>
      </c>
      <c r="D6" s="5">
        <v>226450187.33000001</v>
      </c>
      <c r="E6" s="5">
        <f t="shared" ref="E6:E11" si="2">B6+C6-D6</f>
        <v>64849948.609999985</v>
      </c>
      <c r="F6" s="16">
        <f t="shared" si="1"/>
        <v>-7500716.3400000185</v>
      </c>
    </row>
    <row r="7" spans="1:6" x14ac:dyDescent="0.2">
      <c r="A7" s="15" t="s">
        <v>7</v>
      </c>
      <c r="B7" s="5">
        <v>4512603.17</v>
      </c>
      <c r="C7" s="5">
        <v>16773053.58</v>
      </c>
      <c r="D7" s="5">
        <v>16922589.82</v>
      </c>
      <c r="E7" s="5">
        <f t="shared" si="2"/>
        <v>4363066.93</v>
      </c>
      <c r="F7" s="16">
        <f t="shared" si="1"/>
        <v>-149536.24000000022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238650569.63999996</v>
      </c>
      <c r="C12" s="4">
        <f>SUM(C13:C21)</f>
        <v>1539356.85</v>
      </c>
      <c r="D12" s="4">
        <f>SUM(D13:D21)</f>
        <v>0</v>
      </c>
      <c r="E12" s="4">
        <f>SUM(E13:E21)</f>
        <v>240189926.48999998</v>
      </c>
      <c r="F12" s="13">
        <f>SUM(F13:F21)</f>
        <v>1539356.849999994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274021675.68000001</v>
      </c>
      <c r="C15" s="6">
        <v>0</v>
      </c>
      <c r="D15" s="6">
        <v>0</v>
      </c>
      <c r="E15" s="6">
        <f t="shared" si="4"/>
        <v>274021675.68000001</v>
      </c>
      <c r="F15" s="17">
        <f t="shared" si="3"/>
        <v>0</v>
      </c>
    </row>
    <row r="16" spans="1:6" x14ac:dyDescent="0.2">
      <c r="A16" s="15" t="s">
        <v>14</v>
      </c>
      <c r="B16" s="5">
        <v>195406814.19999999</v>
      </c>
      <c r="C16" s="5">
        <v>1539356.85</v>
      </c>
      <c r="D16" s="5">
        <v>0</v>
      </c>
      <c r="E16" s="5">
        <f t="shared" si="4"/>
        <v>196946171.04999998</v>
      </c>
      <c r="F16" s="16">
        <f t="shared" si="3"/>
        <v>1539356.849999994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-236147622.12</v>
      </c>
      <c r="C18" s="5">
        <v>0</v>
      </c>
      <c r="D18" s="5">
        <v>0</v>
      </c>
      <c r="E18" s="5">
        <f t="shared" si="4"/>
        <v>-236147622.12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2" spans="1:6" ht="12" thickTop="1" x14ac:dyDescent="0.2"/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2023-10-18T22:32:51Z</cp:lastPrinted>
  <dcterms:created xsi:type="dcterms:W3CDTF">2014-02-09T04:04:15Z</dcterms:created>
  <dcterms:modified xsi:type="dcterms:W3CDTF">2023-10-18T22:33:03Z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