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E12" i="2"/>
  <c r="F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<sst xmlns="http://schemas.openxmlformats.org/spreadsheetml/2006/main" count="27" uniqueCount="27">
  <si>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</si>
  <si>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</si>
  <si>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</si>
  <si>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</si>
  <si>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</si>
  <si>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</si>
  <si>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</si>
  <si>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</si>
  <si>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</si>
  <si>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</si>
  <si>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</si>
  <si>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</si>
  <si>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</si>
  <si>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</si>
  <si>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</si>
  <si>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</si>
  <si>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</si>
  <si>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</si>
  <si>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</si>
  <si>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</si>
  <si>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</si>
  <si>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</si>
  <si>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</si>
  <si>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</si>
  <si>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</si>
  <si>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</si>
  <si>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r>
      <rPr>
        <b/>
        <sz val="8"/>
        <rFont val="72 Black"/>
        <family val="2"/>
      </rPr>
      <t>UNIVERSIDAD TECNOLOGICA DE LEON</t>
    </r>
    <r>
      <rPr>
        <b/>
        <sz val="8"/>
        <rFont val="Arial"/>
        <family val="2"/>
      </rPr>
      <t xml:space="preserve">
Estado Analítico del Activo
Del 1 de Enero al 30 de Septiembre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</si>
</sst>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72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0" fontId="3" fillId="0" borderId="7" xfId="8" applyFont="1" applyFill="1" applyBorder="1" applyAlignment="1">
      <alignment horizontal="left" vertical="top" indent="2"/>
    </xf>
    <xf numFmtId="44" fontId="2" fillId="0" borderId="1" xfId="16" applyFont="1" applyFill="1" applyBorder="1" applyAlignment="1" applyProtection="1">
      <alignment vertical="top" wrapText="1"/>
      <protection locked="0"/>
    </xf>
    <xf numFmtId="44" fontId="2" fillId="0" borderId="6" xfId="16" applyFont="1" applyFill="1" applyBorder="1" applyAlignment="1" applyProtection="1">
      <alignment vertical="top" wrapText="1"/>
      <protection locked="0"/>
    </xf>
    <xf numFmtId="44" fontId="3" fillId="0" borderId="1" xfId="16" applyFont="1" applyFill="1" applyBorder="1" applyAlignment="1" applyProtection="1">
      <alignment vertical="top" wrapText="1"/>
      <protection locked="0"/>
    </xf>
    <xf numFmtId="44" fontId="3" fillId="0" borderId="6" xfId="16" applyFont="1" applyFill="1" applyBorder="1" applyAlignment="1" applyProtection="1">
      <alignment vertical="top" wrapText="1"/>
      <protection locked="0"/>
    </xf>
    <xf numFmtId="44" fontId="3" fillId="0" borderId="1" xfId="16" applyFont="1" applyFill="1" applyBorder="1" applyAlignment="1" applyProtection="1">
      <alignment wrapText="1"/>
      <protection locked="0"/>
    </xf>
    <xf numFmtId="44" fontId="3" fillId="0" borderId="6" xfId="16" applyFont="1" applyFill="1" applyBorder="1" applyAlignment="1" applyProtection="1">
      <alignment wrapText="1"/>
      <protection locked="0"/>
    </xf>
    <xf numFmtId="44" fontId="3" fillId="0" borderId="8" xfId="16" applyFont="1" applyFill="1" applyBorder="1" applyAlignment="1" applyProtection="1">
      <alignment vertical="top" wrapText="1"/>
      <protection locked="0"/>
    </xf>
    <xf numFmtId="44" fontId="3" fillId="0" borderId="9" xfId="16" applyFont="1" applyFill="1" applyBorder="1" applyAlignment="1" applyProtection="1">
      <alignment vertical="top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24</xdr:row>
      <xdr:rowOff>19050</xdr:rowOff>
    </xdr:from>
    <xdr:to>
      <xdr:col>5</xdr:col>
      <xdr:colOff>1057275</xdr:colOff>
      <xdr:row>33</xdr:row>
      <xdr:rowOff>3434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F7F68B-1BC7-433A-A7C8-2EB114C2FF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104775" y="4057650"/>
          <a:ext cx="9477375" cy="127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B21" sqref="B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7" customHeight="1" x14ac:dyDescent="0.2">
      <c r="A1" s="18" t="s">
        <v>26</v>
      </c>
      <c r="B1" s="19"/>
      <c r="C1" s="19"/>
      <c r="D1" s="19"/>
      <c r="E1" s="19"/>
      <c r="F1" s="20"/>
    </row>
    <row r="2" spans="1:6" x14ac:dyDescent="0.2">
      <c r="A2" s="4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5" t="s">
        <v>25</v>
      </c>
    </row>
    <row r="3" spans="1:6" x14ac:dyDescent="0.2">
      <c r="A3" s="6" t="s">
        <v>0</v>
      </c>
      <c r="B3" s="10">
        <f>B4+B12</f>
        <v>343451475.48999995</v>
      </c>
      <c r="C3" s="10">
        <f t="shared" ref="C3:F3" si="0">C4+C12</f>
        <v>604697389.27999997</v>
      </c>
      <c r="D3" s="10">
        <f t="shared" si="0"/>
        <v>516086115.69999993</v>
      </c>
      <c r="E3" s="10">
        <f t="shared" si="0"/>
        <v>432062749.06999993</v>
      </c>
      <c r="F3" s="11">
        <f t="shared" si="0"/>
        <v>88611273.580000013</v>
      </c>
    </row>
    <row r="4" spans="1:6" x14ac:dyDescent="0.2">
      <c r="A4" s="7" t="s">
        <v>4</v>
      </c>
      <c r="B4" s="10">
        <f>SUM(B5:B11)</f>
        <v>91433344.179999992</v>
      </c>
      <c r="C4" s="10">
        <f>SUM(C5:C11)</f>
        <v>603423545.77999997</v>
      </c>
      <c r="D4" s="10">
        <f>SUM(D5:D11)</f>
        <v>516086115.69999993</v>
      </c>
      <c r="E4" s="10">
        <f>SUM(E5:E11)</f>
        <v>178770774.25999999</v>
      </c>
      <c r="F4" s="11">
        <f>SUM(F5:F11)</f>
        <v>87337430.080000013</v>
      </c>
    </row>
    <row r="5" spans="1:6" x14ac:dyDescent="0.2">
      <c r="A5" s="8" t="s">
        <v>5</v>
      </c>
      <c r="B5" s="12">
        <v>31432477.75</v>
      </c>
      <c r="C5" s="12">
        <v>348290981.76999998</v>
      </c>
      <c r="D5" s="12">
        <v>262776514.94999999</v>
      </c>
      <c r="E5" s="12">
        <f>B5+C5-D5</f>
        <v>116946944.56999999</v>
      </c>
      <c r="F5" s="13">
        <f t="shared" ref="F5:F11" si="1">E5-B5</f>
        <v>85514466.819999993</v>
      </c>
    </row>
    <row r="6" spans="1:6" x14ac:dyDescent="0.2">
      <c r="A6" s="8" t="s">
        <v>6</v>
      </c>
      <c r="B6" s="12">
        <v>52059249.880000003</v>
      </c>
      <c r="C6" s="12">
        <v>253014642.97999999</v>
      </c>
      <c r="D6" s="12">
        <v>252068659.09999999</v>
      </c>
      <c r="E6" s="12">
        <f t="shared" ref="E6:E11" si="2">B6+C6-D6</f>
        <v>53005233.76000002</v>
      </c>
      <c r="F6" s="13">
        <f t="shared" si="1"/>
        <v>945983.88000001758</v>
      </c>
    </row>
    <row r="7" spans="1:6" x14ac:dyDescent="0.2">
      <c r="A7" s="8" t="s">
        <v>7</v>
      </c>
      <c r="B7" s="12">
        <v>7593901.9299999997</v>
      </c>
      <c r="C7" s="12">
        <v>2117921.0299999998</v>
      </c>
      <c r="D7" s="12">
        <v>1240941.6499999999</v>
      </c>
      <c r="E7" s="12">
        <f t="shared" si="2"/>
        <v>8470881.3099999987</v>
      </c>
      <c r="F7" s="13">
        <f t="shared" si="1"/>
        <v>876979.37999999896</v>
      </c>
    </row>
    <row r="8" spans="1:6" x14ac:dyDescent="0.2">
      <c r="A8" s="8" t="s">
        <v>1</v>
      </c>
      <c r="B8" s="12">
        <v>865.89</v>
      </c>
      <c r="C8" s="12">
        <v>0</v>
      </c>
      <c r="D8" s="12">
        <v>0</v>
      </c>
      <c r="E8" s="12">
        <f t="shared" si="2"/>
        <v>865.89</v>
      </c>
      <c r="F8" s="13">
        <f t="shared" si="1"/>
        <v>0</v>
      </c>
    </row>
    <row r="9" spans="1:6" x14ac:dyDescent="0.2">
      <c r="A9" s="8" t="s">
        <v>2</v>
      </c>
      <c r="B9" s="12">
        <v>260329.38</v>
      </c>
      <c r="C9" s="12">
        <v>0</v>
      </c>
      <c r="D9" s="12">
        <v>0</v>
      </c>
      <c r="E9" s="12">
        <f t="shared" si="2"/>
        <v>260329.38</v>
      </c>
      <c r="F9" s="13">
        <f t="shared" si="1"/>
        <v>0</v>
      </c>
    </row>
    <row r="10" spans="1:6" x14ac:dyDescent="0.2">
      <c r="A10" s="8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3">
        <f t="shared" si="1"/>
        <v>0</v>
      </c>
    </row>
    <row r="11" spans="1:6" x14ac:dyDescent="0.2">
      <c r="A11" s="8" t="s">
        <v>9</v>
      </c>
      <c r="B11" s="12">
        <v>86519.35</v>
      </c>
      <c r="C11" s="12">
        <v>0</v>
      </c>
      <c r="D11" s="12">
        <v>0</v>
      </c>
      <c r="E11" s="12">
        <f t="shared" si="2"/>
        <v>86519.35</v>
      </c>
      <c r="F11" s="13">
        <f t="shared" si="1"/>
        <v>0</v>
      </c>
    </row>
    <row r="12" spans="1:6" x14ac:dyDescent="0.2">
      <c r="A12" s="7" t="s">
        <v>10</v>
      </c>
      <c r="B12" s="10">
        <f>SUM(B13:B21)</f>
        <v>252018131.30999997</v>
      </c>
      <c r="C12" s="10">
        <f>SUM(C13:C21)</f>
        <v>1273843.5</v>
      </c>
      <c r="D12" s="10">
        <f>SUM(D13:D21)</f>
        <v>0</v>
      </c>
      <c r="E12" s="10">
        <f>SUM(E13:E21)</f>
        <v>253291974.80999997</v>
      </c>
      <c r="F12" s="11">
        <f>SUM(F13:F21)</f>
        <v>1273843.5</v>
      </c>
    </row>
    <row r="13" spans="1:6" x14ac:dyDescent="0.2">
      <c r="A13" s="8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3">
        <f t="shared" ref="F13:F21" si="3">E13-B13</f>
        <v>0</v>
      </c>
    </row>
    <row r="14" spans="1:6" x14ac:dyDescent="0.2">
      <c r="A14" s="8" t="s">
        <v>12</v>
      </c>
      <c r="B14" s="14">
        <v>0</v>
      </c>
      <c r="C14" s="14">
        <v>0</v>
      </c>
      <c r="D14" s="14">
        <v>0</v>
      </c>
      <c r="E14" s="14">
        <f t="shared" ref="E14:E21" si="4">B14+C14-D14</f>
        <v>0</v>
      </c>
      <c r="F14" s="15">
        <f t="shared" si="3"/>
        <v>0</v>
      </c>
    </row>
    <row r="15" spans="1:6" x14ac:dyDescent="0.2">
      <c r="A15" s="8" t="s">
        <v>13</v>
      </c>
      <c r="B15" s="14">
        <v>282969102.35000002</v>
      </c>
      <c r="C15" s="14">
        <v>1273843.5</v>
      </c>
      <c r="D15" s="14">
        <v>0</v>
      </c>
      <c r="E15" s="14">
        <f t="shared" si="4"/>
        <v>284242945.85000002</v>
      </c>
      <c r="F15" s="15">
        <f t="shared" si="3"/>
        <v>1273843.5</v>
      </c>
    </row>
    <row r="16" spans="1:6" x14ac:dyDescent="0.2">
      <c r="A16" s="8" t="s">
        <v>14</v>
      </c>
      <c r="B16" s="12">
        <v>210126014.69999999</v>
      </c>
      <c r="C16" s="12">
        <v>0</v>
      </c>
      <c r="D16" s="12">
        <v>0</v>
      </c>
      <c r="E16" s="12">
        <f t="shared" si="4"/>
        <v>210126014.69999999</v>
      </c>
      <c r="F16" s="13">
        <f t="shared" si="3"/>
        <v>0</v>
      </c>
    </row>
    <row r="17" spans="1:6" x14ac:dyDescent="0.2">
      <c r="A17" s="8" t="s">
        <v>15</v>
      </c>
      <c r="B17" s="12">
        <v>2442117.84</v>
      </c>
      <c r="C17" s="12">
        <v>0</v>
      </c>
      <c r="D17" s="12">
        <v>0</v>
      </c>
      <c r="E17" s="12">
        <f t="shared" si="4"/>
        <v>2442117.84</v>
      </c>
      <c r="F17" s="13">
        <f t="shared" si="3"/>
        <v>0</v>
      </c>
    </row>
    <row r="18" spans="1:6" x14ac:dyDescent="0.2">
      <c r="A18" s="8" t="s">
        <v>16</v>
      </c>
      <c r="B18" s="12">
        <v>-246446687.62</v>
      </c>
      <c r="C18" s="12">
        <v>0</v>
      </c>
      <c r="D18" s="12">
        <v>0</v>
      </c>
      <c r="E18" s="12">
        <f t="shared" si="4"/>
        <v>-246446687.62</v>
      </c>
      <c r="F18" s="13">
        <f t="shared" si="3"/>
        <v>0</v>
      </c>
    </row>
    <row r="19" spans="1:6" x14ac:dyDescent="0.2">
      <c r="A19" s="8" t="s">
        <v>17</v>
      </c>
      <c r="B19" s="12">
        <v>2927584.04</v>
      </c>
      <c r="C19" s="12">
        <v>0</v>
      </c>
      <c r="D19" s="12">
        <v>0</v>
      </c>
      <c r="E19" s="12">
        <f t="shared" si="4"/>
        <v>2927584.04</v>
      </c>
      <c r="F19" s="13">
        <f t="shared" si="3"/>
        <v>0</v>
      </c>
    </row>
    <row r="20" spans="1:6" x14ac:dyDescent="0.2">
      <c r="A20" s="8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3">
        <f t="shared" si="3"/>
        <v>0</v>
      </c>
    </row>
    <row r="21" spans="1:6" ht="12" thickBot="1" x14ac:dyDescent="0.25">
      <c r="A21" s="9" t="s">
        <v>19</v>
      </c>
      <c r="B21" s="16">
        <v>0</v>
      </c>
      <c r="C21" s="16">
        <v>0</v>
      </c>
      <c r="D21" s="16">
        <v>0</v>
      </c>
      <c r="E21" s="16">
        <f t="shared" si="4"/>
        <v>0</v>
      </c>
      <c r="F21" s="17">
        <f t="shared" si="3"/>
        <v>0</v>
      </c>
    </row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ignoredErrors>
    <ignoredError sqref="B3:F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47DC7-6E9F-44E5-BDA7-A73CB29D8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969ac7de-33bd-4a31-bb89-2f159fc47d0a"/>
    <ds:schemaRef ds:uri="7d94ff59-7ed1-4a55-a7f4-33f9374cfc6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2025-10-17T16:12:32Z</cp:lastPrinted>
  <dcterms:created xsi:type="dcterms:W3CDTF">2014-02-09T04:04:15Z</dcterms:created>
  <dcterms:modified xsi:type="dcterms:W3CDTF">2025-10-17T16:12:41Z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