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C4" i="1" l="1"/>
  <c r="D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15" i="1" l="1"/>
  <c r="F6" i="1"/>
  <c r="G16" i="1"/>
  <c r="G15" i="1" s="1"/>
  <c r="G7" i="1"/>
  <c r="G6" i="1" s="1"/>
  <c r="F4" i="1" l="1"/>
  <c r="G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<sst xmlns="http://schemas.openxmlformats.org/spreadsheetml/2006/main" count="27" uniqueCount="27">
  <si>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</si>
  <si>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</si>
  <si>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</si>
  <si>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</si>
  <si>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</si>
  <si>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</si>
  <si>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</si>
  <si>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</si>
  <si>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</si>
  <si>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</si>
  <si>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</si>
  <si>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</si>
  <si>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</si>
  <si>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</si>
  <si>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</si>
  <si>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</si>
  <si>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</si>
  <si>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</si>
  <si>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</si>
  <si>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</si>
  <si>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</si>
  <si>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</si>
  <si>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</si>
  <si>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</si>
  <si>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</si>
  <si>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</si>
  <si>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UNIVERSIDAD TECNOLOGICA DE LEON
Estado Analítico del Activo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</si>
</sst>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6</xdr:col>
      <xdr:colOff>1057275</xdr:colOff>
      <xdr:row>36</xdr:row>
      <xdr:rowOff>95250</xdr:rowOff>
    </xdr:to>
    <xdr:sp macro="" textlink="">
      <xdr:nvSpPr>
        <xdr:cNvPr id="2" name="CuadroTexto 1"/>
        <xdr:cNvSpPr txBox="1"/>
      </xdr:nvSpPr>
      <xdr:spPr>
        <a:xfrm>
          <a:off x="0" y="5219700"/>
          <a:ext cx="94107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C41" sqref="C41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369006612.51999998</v>
      </c>
      <c r="D4" s="13">
        <f>SUM(D6+D15)</f>
        <v>708056708.03000009</v>
      </c>
      <c r="E4" s="13">
        <f>SUM(E6+E15)</f>
        <v>707103251.88999999</v>
      </c>
      <c r="F4" s="13">
        <f>SUM(F6+F15)</f>
        <v>369960068.66000009</v>
      </c>
      <c r="G4" s="13">
        <f>SUM(G6+G15)</f>
        <v>953456.14000005182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120724996.69</v>
      </c>
      <c r="D6" s="13">
        <f>SUM(D7:D13)</f>
        <v>704664847.71000004</v>
      </c>
      <c r="E6" s="13">
        <f>SUM(E7:E13)</f>
        <v>699630260.30999994</v>
      </c>
      <c r="F6" s="13">
        <f>SUM(F7:F13)</f>
        <v>125759584.09000003</v>
      </c>
      <c r="G6" s="13">
        <f>SUM(G7:G13)</f>
        <v>5034587.4000000423</v>
      </c>
    </row>
    <row r="7" spans="1:7" x14ac:dyDescent="0.2">
      <c r="A7" s="3">
        <v>1110</v>
      </c>
      <c r="B7" s="7" t="s">
        <v>9</v>
      </c>
      <c r="C7" s="18">
        <v>22306089.48</v>
      </c>
      <c r="D7" s="18">
        <v>509218403.92000002</v>
      </c>
      <c r="E7" s="18">
        <v>491391667.49000001</v>
      </c>
      <c r="F7" s="18">
        <f>C7+D7-E7</f>
        <v>40132825.910000026</v>
      </c>
      <c r="G7" s="18">
        <f t="shared" ref="G7:G13" si="0">F7-C7</f>
        <v>17826736.430000026</v>
      </c>
    </row>
    <row r="8" spans="1:7" x14ac:dyDescent="0.2">
      <c r="A8" s="3">
        <v>1120</v>
      </c>
      <c r="B8" s="7" t="s">
        <v>10</v>
      </c>
      <c r="C8" s="18">
        <v>92944917.549999997</v>
      </c>
      <c r="D8" s="18">
        <v>159769827.94999999</v>
      </c>
      <c r="E8" s="18">
        <v>171939705.91</v>
      </c>
      <c r="F8" s="18">
        <f t="shared" ref="F8:F13" si="1">C8+D8-E8</f>
        <v>80775039.590000004</v>
      </c>
      <c r="G8" s="18">
        <f t="shared" si="0"/>
        <v>-12169877.959999993</v>
      </c>
    </row>
    <row r="9" spans="1:7" x14ac:dyDescent="0.2">
      <c r="A9" s="3">
        <v>1130</v>
      </c>
      <c r="B9" s="7" t="s">
        <v>11</v>
      </c>
      <c r="C9" s="18">
        <v>4887352.8099999996</v>
      </c>
      <c r="D9" s="18">
        <v>35676615.840000004</v>
      </c>
      <c r="E9" s="18">
        <v>36298886.909999996</v>
      </c>
      <c r="F9" s="18">
        <f t="shared" si="1"/>
        <v>4265081.7400000095</v>
      </c>
      <c r="G9" s="18">
        <f t="shared" si="0"/>
        <v>-622271.06999999005</v>
      </c>
    </row>
    <row r="10" spans="1:7" x14ac:dyDescent="0.2">
      <c r="A10" s="3">
        <v>1140</v>
      </c>
      <c r="B10" s="7" t="s">
        <v>1</v>
      </c>
      <c r="C10" s="18">
        <v>239788.12</v>
      </c>
      <c r="D10" s="18">
        <v>0</v>
      </c>
      <c r="E10" s="18">
        <v>0</v>
      </c>
      <c r="F10" s="18">
        <f t="shared" si="1"/>
        <v>239788.12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260329.38</v>
      </c>
      <c r="D11" s="18">
        <v>0</v>
      </c>
      <c r="E11" s="18">
        <v>0</v>
      </c>
      <c r="F11" s="18">
        <f t="shared" si="1"/>
        <v>260329.38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86519.35</v>
      </c>
      <c r="D13" s="18">
        <v>0</v>
      </c>
      <c r="E13" s="18">
        <v>0</v>
      </c>
      <c r="F13" s="18">
        <f t="shared" si="1"/>
        <v>86519.35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248281615.82999998</v>
      </c>
      <c r="D15" s="13">
        <f>SUM(D16:D24)</f>
        <v>3391860.3200000003</v>
      </c>
      <c r="E15" s="13">
        <f>SUM(E16:E24)</f>
        <v>7472991.5800000001</v>
      </c>
      <c r="F15" s="13">
        <f>SUM(F16:F24)</f>
        <v>244200484.57000002</v>
      </c>
      <c r="G15" s="13">
        <f>SUM(G16:G24)</f>
        <v>-4081131.2599999905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271556018.74000001</v>
      </c>
      <c r="D18" s="19">
        <v>2439161.2200000002</v>
      </c>
      <c r="E18" s="19">
        <v>0</v>
      </c>
      <c r="F18" s="19">
        <f t="shared" si="3"/>
        <v>273995179.96000004</v>
      </c>
      <c r="G18" s="19">
        <f t="shared" si="2"/>
        <v>2439161.2200000286</v>
      </c>
    </row>
    <row r="19" spans="1:7" x14ac:dyDescent="0.2">
      <c r="A19" s="3">
        <v>1240</v>
      </c>
      <c r="B19" s="7" t="s">
        <v>18</v>
      </c>
      <c r="C19" s="18">
        <v>220274389.88</v>
      </c>
      <c r="D19" s="18">
        <v>952699.1</v>
      </c>
      <c r="E19" s="18">
        <v>19544</v>
      </c>
      <c r="F19" s="18">
        <f t="shared" si="3"/>
        <v>221207544.97999999</v>
      </c>
      <c r="G19" s="18">
        <f t="shared" si="2"/>
        <v>933155.09999999404</v>
      </c>
    </row>
    <row r="20" spans="1:7" x14ac:dyDescent="0.2">
      <c r="A20" s="3">
        <v>1250</v>
      </c>
      <c r="B20" s="7" t="s">
        <v>19</v>
      </c>
      <c r="C20" s="18">
        <v>2442117.84</v>
      </c>
      <c r="D20" s="18">
        <v>0</v>
      </c>
      <c r="E20" s="18">
        <v>0</v>
      </c>
      <c r="F20" s="18">
        <f t="shared" si="3"/>
        <v>2442117.84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-248918494.66999999</v>
      </c>
      <c r="D21" s="18">
        <v>0</v>
      </c>
      <c r="E21" s="18">
        <v>7453447.5800000001</v>
      </c>
      <c r="F21" s="18">
        <f t="shared" si="3"/>
        <v>-256371942.25</v>
      </c>
      <c r="G21" s="18">
        <f t="shared" si="2"/>
        <v>-7453447.5800000131</v>
      </c>
    </row>
    <row r="22" spans="1:7" x14ac:dyDescent="0.2">
      <c r="A22" s="3">
        <v>1270</v>
      </c>
      <c r="B22" s="7" t="s">
        <v>21</v>
      </c>
      <c r="C22" s="18">
        <v>2927584.04</v>
      </c>
      <c r="D22" s="18">
        <v>0</v>
      </c>
      <c r="E22" s="18">
        <v>0</v>
      </c>
      <c r="F22" s="18">
        <f t="shared" si="3"/>
        <v>2927584.04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2021-01-26T18:08:21Z</cp:lastPrinted>
  <dcterms:created xsi:type="dcterms:W3CDTF">2014-02-09T04:04:15Z</dcterms:created>
  <dcterms:modified xsi:type="dcterms:W3CDTF">2021-01-26T18:09:05Z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