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<sst xmlns="http://schemas.openxmlformats.org/spreadsheetml/2006/main" count="27" uniqueCount="27">
  <si>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</si>
  <si>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</si>
  <si>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</si>
  <si>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</si>
  <si>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</si>
  <si>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</si>
  <si>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</si>
  <si>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</si>
  <si>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</si>
  <si>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</si>
  <si>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</si>
  <si>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</si>
  <si>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</si>
  <si>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</si>
  <si>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</si>
  <si>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</si>
  <si>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</si>
  <si>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</si>
  <si>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</si>
  <si>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</si>
  <si>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</si>
  <si>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</si>
  <si>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</si>
  <si>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</si>
  <si>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</si>
  <si>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</si>
  <si>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UNIVERSIDAD TECNOLOGICA DE LEON
Estado Analítico del Activo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</si>
</sst>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1</xdr:col>
      <xdr:colOff>2788708</xdr:colOff>
      <xdr:row>35</xdr:row>
      <xdr:rowOff>99484</xdr:rowOff>
    </xdr:to>
    <xdr:sp macro="" textlink="">
      <xdr:nvSpPr>
        <xdr:cNvPr id="2" name="CuadroTexto 1"/>
        <xdr:cNvSpPr txBox="1"/>
      </xdr:nvSpPr>
      <xdr:spPr>
        <a:xfrm>
          <a:off x="57150" y="4933950"/>
          <a:ext cx="2788708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914400</xdr:colOff>
      <xdr:row>30</xdr:row>
      <xdr:rowOff>0</xdr:rowOff>
    </xdr:from>
    <xdr:to>
      <xdr:col>6</xdr:col>
      <xdr:colOff>1064684</xdr:colOff>
      <xdr:row>34</xdr:row>
      <xdr:rowOff>138704</xdr:rowOff>
    </xdr:to>
    <xdr:sp macro="" textlink="">
      <xdr:nvSpPr>
        <xdr:cNvPr id="3" name="CuadroTexto 2"/>
        <xdr:cNvSpPr txBox="1"/>
      </xdr:nvSpPr>
      <xdr:spPr>
        <a:xfrm>
          <a:off x="6096000" y="4933950"/>
          <a:ext cx="33221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tabSelected="1" zoomScaleNormal="100" workbookViewId="0">
      <selection activeCell="C37" sqref="C37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369960068.65999991</v>
      </c>
      <c r="D4" s="13">
        <f>SUM(D6+D15)</f>
        <v>616738283.38</v>
      </c>
      <c r="E4" s="13">
        <f>SUM(E6+E15)</f>
        <v>630496991.20000005</v>
      </c>
      <c r="F4" s="13">
        <f>SUM(F6+F15)</f>
        <v>356201360.83999991</v>
      </c>
      <c r="G4" s="13">
        <f>SUM(G6+G15)</f>
        <v>-13758707.81999998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125759584.08999999</v>
      </c>
      <c r="D6" s="13">
        <f>SUM(D7:D13)</f>
        <v>614713100.68999994</v>
      </c>
      <c r="E6" s="13">
        <f>SUM(E7:E13)</f>
        <v>623702755.22000003</v>
      </c>
      <c r="F6" s="13">
        <f>SUM(F7:F13)</f>
        <v>116769929.55999997</v>
      </c>
      <c r="G6" s="13">
        <f>SUM(G7:G13)</f>
        <v>-8989654.530000018</v>
      </c>
    </row>
    <row r="7" spans="1:7" x14ac:dyDescent="0.2">
      <c r="A7" s="3">
        <v>1110</v>
      </c>
      <c r="B7" s="7" t="s">
        <v>9</v>
      </c>
      <c r="C7" s="18">
        <v>40132825.909999996</v>
      </c>
      <c r="D7" s="18">
        <v>482558420.11000001</v>
      </c>
      <c r="E7" s="18">
        <v>492621397.87</v>
      </c>
      <c r="F7" s="18">
        <f>C7+D7-E7</f>
        <v>30069848.149999976</v>
      </c>
      <c r="G7" s="18">
        <f t="shared" ref="G7:G13" si="0">F7-C7</f>
        <v>-10062977.76000002</v>
      </c>
    </row>
    <row r="8" spans="1:7" x14ac:dyDescent="0.2">
      <c r="A8" s="3">
        <v>1120</v>
      </c>
      <c r="B8" s="7" t="s">
        <v>10</v>
      </c>
      <c r="C8" s="18">
        <v>80775039.590000004</v>
      </c>
      <c r="D8" s="18">
        <v>106970044.94</v>
      </c>
      <c r="E8" s="18">
        <v>106144690.58</v>
      </c>
      <c r="F8" s="18">
        <f t="shared" ref="F8:F13" si="1">C8+D8-E8</f>
        <v>81600393.950000003</v>
      </c>
      <c r="G8" s="18">
        <f t="shared" si="0"/>
        <v>825354.3599999994</v>
      </c>
    </row>
    <row r="9" spans="1:7" x14ac:dyDescent="0.2">
      <c r="A9" s="3">
        <v>1130</v>
      </c>
      <c r="B9" s="7" t="s">
        <v>11</v>
      </c>
      <c r="C9" s="18">
        <v>4265081.74</v>
      </c>
      <c r="D9" s="18">
        <v>25184635.640000001</v>
      </c>
      <c r="E9" s="18">
        <v>24936666.77</v>
      </c>
      <c r="F9" s="18">
        <f t="shared" si="1"/>
        <v>4513050.6100000031</v>
      </c>
      <c r="G9" s="18">
        <f t="shared" si="0"/>
        <v>247968.87000000291</v>
      </c>
    </row>
    <row r="10" spans="1:7" x14ac:dyDescent="0.2">
      <c r="A10" s="3">
        <v>1140</v>
      </c>
      <c r="B10" s="7" t="s">
        <v>1</v>
      </c>
      <c r="C10" s="18">
        <v>239788.12</v>
      </c>
      <c r="D10" s="18">
        <v>0</v>
      </c>
      <c r="E10" s="18">
        <v>0</v>
      </c>
      <c r="F10" s="18">
        <f t="shared" si="1"/>
        <v>239788.12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260329.38</v>
      </c>
      <c r="D11" s="18">
        <v>0</v>
      </c>
      <c r="E11" s="18">
        <v>0</v>
      </c>
      <c r="F11" s="18">
        <f t="shared" si="1"/>
        <v>260329.38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86519.35</v>
      </c>
      <c r="D13" s="18">
        <v>0</v>
      </c>
      <c r="E13" s="18">
        <v>0</v>
      </c>
      <c r="F13" s="18">
        <f t="shared" si="1"/>
        <v>86519.35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244200484.5699999</v>
      </c>
      <c r="D15" s="13">
        <f>SUM(D16:D24)</f>
        <v>2025182.69</v>
      </c>
      <c r="E15" s="13">
        <f>SUM(E16:E24)</f>
        <v>6794235.9799999995</v>
      </c>
      <c r="F15" s="13">
        <f>SUM(F16:F24)</f>
        <v>239431431.27999997</v>
      </c>
      <c r="G15" s="13">
        <f>SUM(G16:G24)</f>
        <v>-4769053.2899999619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273995179.95999998</v>
      </c>
      <c r="D18" s="19">
        <v>79485.72</v>
      </c>
      <c r="E18" s="19">
        <v>52990</v>
      </c>
      <c r="F18" s="19">
        <f t="shared" si="3"/>
        <v>274021675.68000001</v>
      </c>
      <c r="G18" s="19">
        <f t="shared" si="2"/>
        <v>26495.72000002861</v>
      </c>
    </row>
    <row r="19" spans="1:7" x14ac:dyDescent="0.2">
      <c r="A19" s="3">
        <v>1240</v>
      </c>
      <c r="B19" s="7" t="s">
        <v>18</v>
      </c>
      <c r="C19" s="18">
        <v>221207544.97999999</v>
      </c>
      <c r="D19" s="18">
        <v>1945696.97</v>
      </c>
      <c r="E19" s="18">
        <v>581780.13</v>
      </c>
      <c r="F19" s="18">
        <f t="shared" si="3"/>
        <v>222571461.81999999</v>
      </c>
      <c r="G19" s="18">
        <f t="shared" si="2"/>
        <v>1363916.8400000036</v>
      </c>
    </row>
    <row r="20" spans="1:7" x14ac:dyDescent="0.2">
      <c r="A20" s="3">
        <v>1250</v>
      </c>
      <c r="B20" s="7" t="s">
        <v>19</v>
      </c>
      <c r="C20" s="18">
        <v>2442117.84</v>
      </c>
      <c r="D20" s="18">
        <v>0</v>
      </c>
      <c r="E20" s="18">
        <v>0</v>
      </c>
      <c r="F20" s="18">
        <f t="shared" si="3"/>
        <v>2442117.84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-256371942.25</v>
      </c>
      <c r="D21" s="18">
        <v>0</v>
      </c>
      <c r="E21" s="18">
        <v>6159465.8499999996</v>
      </c>
      <c r="F21" s="18">
        <f t="shared" si="3"/>
        <v>-262531408.09999999</v>
      </c>
      <c r="G21" s="18">
        <f t="shared" si="2"/>
        <v>-6159465.849999994</v>
      </c>
    </row>
    <row r="22" spans="1:7" x14ac:dyDescent="0.2">
      <c r="A22" s="3">
        <v>1270</v>
      </c>
      <c r="B22" s="7" t="s">
        <v>21</v>
      </c>
      <c r="C22" s="18">
        <v>2927584.04</v>
      </c>
      <c r="D22" s="18">
        <v>0</v>
      </c>
      <c r="E22" s="18">
        <v>0</v>
      </c>
      <c r="F22" s="18">
        <f t="shared" si="3"/>
        <v>2927584.04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2022-01-27T16:43:57Z</cp:lastPrinted>
  <dcterms:created xsi:type="dcterms:W3CDTF">2014-02-09T04:04:15Z</dcterms:created>
  <dcterms:modified xsi:type="dcterms:W3CDTF">2022-01-27T16:52:29Z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