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I76" i="1" s="1"/>
  <c r="I75" i="1"/>
  <c r="F75" i="1"/>
  <c r="F74" i="1"/>
  <c r="I74" i="1" s="1"/>
  <c r="I73" i="1"/>
  <c r="F73" i="1"/>
  <c r="F72" i="1"/>
  <c r="I72" i="1" s="1"/>
  <c r="I71" i="1"/>
  <c r="F71" i="1"/>
  <c r="F70" i="1"/>
  <c r="I70" i="1" s="1"/>
  <c r="H69" i="1"/>
  <c r="G69" i="1"/>
  <c r="E69" i="1"/>
  <c r="F69" i="1" s="1"/>
  <c r="I69" i="1" s="1"/>
  <c r="D69" i="1"/>
  <c r="F68" i="1"/>
  <c r="I68" i="1" s="1"/>
  <c r="I67" i="1"/>
  <c r="F67" i="1"/>
  <c r="F66" i="1"/>
  <c r="I66" i="1" s="1"/>
  <c r="H65" i="1"/>
  <c r="G65" i="1"/>
  <c r="E65" i="1"/>
  <c r="F65" i="1" s="1"/>
  <c r="I65" i="1" s="1"/>
  <c r="D65" i="1"/>
  <c r="F64" i="1"/>
  <c r="I64" i="1" s="1"/>
  <c r="I63" i="1"/>
  <c r="F63" i="1"/>
  <c r="F62" i="1"/>
  <c r="I62" i="1" s="1"/>
  <c r="I61" i="1"/>
  <c r="F61" i="1"/>
  <c r="F60" i="1"/>
  <c r="I60" i="1" s="1"/>
  <c r="I59" i="1"/>
  <c r="F59" i="1"/>
  <c r="F58" i="1"/>
  <c r="I58" i="1" s="1"/>
  <c r="H57" i="1"/>
  <c r="G57" i="1"/>
  <c r="E57" i="1"/>
  <c r="F57" i="1" s="1"/>
  <c r="I57" i="1" s="1"/>
  <c r="D57" i="1"/>
  <c r="F56" i="1"/>
  <c r="I56" i="1" s="1"/>
  <c r="I55" i="1"/>
  <c r="F55" i="1"/>
  <c r="F54" i="1"/>
  <c r="I54" i="1" s="1"/>
  <c r="H53" i="1"/>
  <c r="G53" i="1"/>
  <c r="E53" i="1"/>
  <c r="F53" i="1" s="1"/>
  <c r="I53" i="1" s="1"/>
  <c r="D53" i="1"/>
  <c r="F52" i="1"/>
  <c r="I52" i="1" s="1"/>
  <c r="I51" i="1"/>
  <c r="F51" i="1"/>
  <c r="F50" i="1"/>
  <c r="I50" i="1" s="1"/>
  <c r="I49" i="1"/>
  <c r="F49" i="1"/>
  <c r="F48" i="1"/>
  <c r="I48" i="1" s="1"/>
  <c r="I47" i="1"/>
  <c r="F47" i="1"/>
  <c r="F46" i="1"/>
  <c r="I46" i="1" s="1"/>
  <c r="I45" i="1"/>
  <c r="F45" i="1"/>
  <c r="F44" i="1"/>
  <c r="I44" i="1" s="1"/>
  <c r="H43" i="1"/>
  <c r="G43" i="1"/>
  <c r="E43" i="1"/>
  <c r="F43" i="1" s="1"/>
  <c r="I43" i="1" s="1"/>
  <c r="D43" i="1"/>
  <c r="F42" i="1"/>
  <c r="I42" i="1" s="1"/>
  <c r="I41" i="1"/>
  <c r="F41" i="1"/>
  <c r="F40" i="1"/>
  <c r="I40" i="1" s="1"/>
  <c r="I39" i="1"/>
  <c r="F39" i="1"/>
  <c r="F38" i="1"/>
  <c r="I38" i="1" s="1"/>
  <c r="I37" i="1"/>
  <c r="F37" i="1"/>
  <c r="F36" i="1"/>
  <c r="I36" i="1" s="1"/>
  <c r="I35" i="1"/>
  <c r="F35" i="1"/>
  <c r="F34" i="1"/>
  <c r="I34" i="1" s="1"/>
  <c r="H33" i="1"/>
  <c r="G33" i="1"/>
  <c r="E33" i="1"/>
  <c r="F33" i="1" s="1"/>
  <c r="I33" i="1" s="1"/>
  <c r="D33" i="1"/>
  <c r="F32" i="1"/>
  <c r="I32" i="1" s="1"/>
  <c r="I31" i="1"/>
  <c r="F31" i="1"/>
  <c r="F30" i="1"/>
  <c r="I30" i="1" s="1"/>
  <c r="I29" i="1"/>
  <c r="F29" i="1"/>
  <c r="F28" i="1"/>
  <c r="I28" i="1" s="1"/>
  <c r="I27" i="1"/>
  <c r="F27" i="1"/>
  <c r="F26" i="1"/>
  <c r="I26" i="1" s="1"/>
  <c r="I25" i="1"/>
  <c r="F25" i="1"/>
  <c r="F24" i="1"/>
  <c r="I24" i="1" s="1"/>
  <c r="H23" i="1"/>
  <c r="G23" i="1"/>
  <c r="E23" i="1"/>
  <c r="F23" i="1" s="1"/>
  <c r="I23" i="1" s="1"/>
  <c r="D23" i="1"/>
  <c r="F22" i="1"/>
  <c r="I22" i="1" s="1"/>
  <c r="I21" i="1"/>
  <c r="F21" i="1"/>
  <c r="F20" i="1"/>
  <c r="I20" i="1" s="1"/>
  <c r="I19" i="1"/>
  <c r="F19" i="1"/>
  <c r="F18" i="1"/>
  <c r="I18" i="1" s="1"/>
  <c r="I17" i="1"/>
  <c r="F17" i="1"/>
  <c r="F16" i="1"/>
  <c r="I16" i="1" s="1"/>
  <c r="I15" i="1"/>
  <c r="F15" i="1"/>
  <c r="F14" i="1"/>
  <c r="I14" i="1" s="1"/>
  <c r="H13" i="1"/>
  <c r="G13" i="1"/>
  <c r="E13" i="1"/>
  <c r="F13" i="1" s="1"/>
  <c r="I13" i="1" s="1"/>
  <c r="D13" i="1"/>
  <c r="F12" i="1"/>
  <c r="I12" i="1" s="1"/>
  <c r="I11" i="1"/>
  <c r="F11" i="1"/>
  <c r="F10" i="1"/>
  <c r="I10" i="1" s="1"/>
  <c r="I9" i="1"/>
  <c r="F9" i="1"/>
  <c r="F8" i="1"/>
  <c r="I8" i="1" s="1"/>
  <c r="I7" i="1"/>
  <c r="F7" i="1"/>
  <c r="F6" i="1"/>
  <c r="I6" i="1" s="1"/>
  <c r="H5" i="1"/>
  <c r="H77" i="1" s="1"/>
  <c r="G5" i="1"/>
  <c r="G77" i="1" s="1"/>
  <c r="E5" i="1"/>
  <c r="F5" i="1" s="1"/>
  <c r="D5" i="1"/>
  <c r="D77" i="1" s="1"/>
  <c r="I5" i="1" l="1"/>
  <c r="I77" i="1" s="1"/>
  <c r="F77" i="1"/>
  <c r="E77" i="1"/>
</calcChain>
</file>

<file path=xl/sharedStrings.xml><?xml version="1.0" encoding="utf-8"?>
<sst xmlns="http://schemas.openxmlformats.org/spreadsheetml/2006/main" count="85" uniqueCount="85">
  <si>
    <t>UNIVERSIDAD TECNOLOGICA DE LEON
Estado Analítico del Ejercicio del Presupuesto de Egresos
Clasificación por Objeto del Gasto (Capítulo y Concepto)
Del 1 de Enero al 31 de Marzo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</si>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</sst>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4" fontId="2" fillId="0" borderId="6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/>
    </xf>
    <xf numFmtId="4" fontId="4" fillId="0" borderId="13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/>
    </xf>
    <xf numFmtId="4" fontId="4" fillId="0" borderId="10" xfId="0" applyNumberFormat="1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4" fontId="2" fillId="0" borderId="10" xfId="0" applyNumberFormat="1" applyFont="1" applyFill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87</xdr:row>
      <xdr:rowOff>66675</xdr:rowOff>
    </xdr:from>
    <xdr:to>
      <xdr:col>8</xdr:col>
      <xdr:colOff>1019734</xdr:colOff>
      <xdr:row>92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154025"/>
          <a:ext cx="972558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I79"/>
  <sheetViews>
    <sheetView showGridLines="0" tabSelected="1" zoomScale="85" zoomScaleNormal="85" workbookViewId="0">
      <selection activeCell="D84" sqref="D84:D85"/>
    </sheetView>
  </sheetViews>
  <sheetFormatPr baseColWidth="10" defaultRowHeight="11.25" x14ac:dyDescent="0.2"/>
  <cols>
    <col min="1" max="1" width="3" style="1" customWidth="1"/>
    <col min="2" max="2" width="1.5" style="1" customWidth="1"/>
    <col min="3" max="3" width="62.83203125" style="1" customWidth="1"/>
    <col min="4" max="4" width="18.33203125" style="1" customWidth="1"/>
    <col min="5" max="5" width="19.83203125" style="1" customWidth="1"/>
    <col min="6" max="9" width="18.33203125" style="1" customWidth="1"/>
    <col min="10" max="16384" width="12" style="1"/>
  </cols>
  <sheetData>
    <row r="1" spans="2:9" ht="50.1" customHeight="1" x14ac:dyDescent="0.2">
      <c r="B1" s="17" t="s">
        <v>0</v>
      </c>
      <c r="C1" s="18"/>
      <c r="D1" s="18"/>
      <c r="E1" s="18"/>
      <c r="F1" s="18"/>
      <c r="G1" s="18"/>
      <c r="H1" s="18"/>
      <c r="I1" s="19"/>
    </row>
    <row r="2" spans="2:9" x14ac:dyDescent="0.2">
      <c r="B2" s="20" t="s">
        <v>1</v>
      </c>
      <c r="C2" s="21"/>
      <c r="D2" s="17" t="s">
        <v>2</v>
      </c>
      <c r="E2" s="18"/>
      <c r="F2" s="18"/>
      <c r="G2" s="18"/>
      <c r="H2" s="19"/>
      <c r="I2" s="26" t="s">
        <v>3</v>
      </c>
    </row>
    <row r="3" spans="2:9" ht="24.95" customHeight="1" x14ac:dyDescent="0.2">
      <c r="B3" s="22"/>
      <c r="C3" s="23"/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7"/>
    </row>
    <row r="4" spans="2:9" x14ac:dyDescent="0.2">
      <c r="B4" s="24"/>
      <c r="C4" s="25"/>
      <c r="D4" s="3">
        <v>1</v>
      </c>
      <c r="E4" s="3">
        <v>2</v>
      </c>
      <c r="F4" s="3" t="s">
        <v>9</v>
      </c>
      <c r="G4" s="3">
        <v>4</v>
      </c>
      <c r="H4" s="3">
        <v>5</v>
      </c>
      <c r="I4" s="3" t="s">
        <v>10</v>
      </c>
    </row>
    <row r="5" spans="2:9" x14ac:dyDescent="0.2">
      <c r="B5" s="4" t="s">
        <v>11</v>
      </c>
      <c r="C5" s="5"/>
      <c r="D5" s="6">
        <f>SUM(D6:D12)</f>
        <v>99341202.850000009</v>
      </c>
      <c r="E5" s="6">
        <f>SUM(E6:E12)</f>
        <v>82293044.900000006</v>
      </c>
      <c r="F5" s="6">
        <f>D5+E5</f>
        <v>181634247.75</v>
      </c>
      <c r="G5" s="6">
        <f>SUM(G6:G12)</f>
        <v>18126519.619999997</v>
      </c>
      <c r="H5" s="6">
        <f>SUM(H6:H12)</f>
        <v>18126519.619999997</v>
      </c>
      <c r="I5" s="6">
        <f>F5-G5</f>
        <v>163507728.13</v>
      </c>
    </row>
    <row r="6" spans="2:9" x14ac:dyDescent="0.2">
      <c r="B6" s="7">
        <v>1100</v>
      </c>
      <c r="C6" s="8" t="s">
        <v>12</v>
      </c>
      <c r="D6" s="9">
        <v>16903962.219999999</v>
      </c>
      <c r="E6" s="9">
        <v>16751863.970000001</v>
      </c>
      <c r="F6" s="9">
        <f t="shared" ref="F6:F69" si="0">D6+E6</f>
        <v>33655826.189999998</v>
      </c>
      <c r="G6" s="9">
        <v>5004226.1500000004</v>
      </c>
      <c r="H6" s="9">
        <v>5004226.1500000004</v>
      </c>
      <c r="I6" s="9">
        <f t="shared" ref="I6:I69" si="1">F6-G6</f>
        <v>28651600.039999999</v>
      </c>
    </row>
    <row r="7" spans="2:9" x14ac:dyDescent="0.2">
      <c r="B7" s="7">
        <v>1200</v>
      </c>
      <c r="C7" s="8" t="s">
        <v>13</v>
      </c>
      <c r="D7" s="9">
        <v>31889813.25</v>
      </c>
      <c r="E7" s="9">
        <v>29264641.82</v>
      </c>
      <c r="F7" s="9">
        <f t="shared" si="0"/>
        <v>61154455.07</v>
      </c>
      <c r="G7" s="9">
        <v>6997083.5199999996</v>
      </c>
      <c r="H7" s="9">
        <v>6997083.5199999996</v>
      </c>
      <c r="I7" s="9">
        <f t="shared" si="1"/>
        <v>54157371.549999997</v>
      </c>
    </row>
    <row r="8" spans="2:9" x14ac:dyDescent="0.2">
      <c r="B8" s="7">
        <v>1300</v>
      </c>
      <c r="C8" s="8" t="s">
        <v>14</v>
      </c>
      <c r="D8" s="9">
        <v>9197318.0600000005</v>
      </c>
      <c r="E8" s="9">
        <v>5948888.4299999997</v>
      </c>
      <c r="F8" s="9">
        <f t="shared" si="0"/>
        <v>15146206.49</v>
      </c>
      <c r="G8" s="9">
        <v>447029.75</v>
      </c>
      <c r="H8" s="9">
        <v>447029.75</v>
      </c>
      <c r="I8" s="9">
        <f t="shared" si="1"/>
        <v>14699176.74</v>
      </c>
    </row>
    <row r="9" spans="2:9" x14ac:dyDescent="0.2">
      <c r="B9" s="7">
        <v>1400</v>
      </c>
      <c r="C9" s="8" t="s">
        <v>15</v>
      </c>
      <c r="D9" s="9">
        <v>24922071.760000002</v>
      </c>
      <c r="E9" s="9">
        <v>12036855.23</v>
      </c>
      <c r="F9" s="9">
        <f t="shared" si="0"/>
        <v>36958926.990000002</v>
      </c>
      <c r="G9" s="9">
        <v>837944.44</v>
      </c>
      <c r="H9" s="9">
        <v>837944.44</v>
      </c>
      <c r="I9" s="9">
        <f t="shared" si="1"/>
        <v>36120982.550000004</v>
      </c>
    </row>
    <row r="10" spans="2:9" x14ac:dyDescent="0.2">
      <c r="B10" s="7">
        <v>1500</v>
      </c>
      <c r="C10" s="8" t="s">
        <v>16</v>
      </c>
      <c r="D10" s="9">
        <v>16428037.560000001</v>
      </c>
      <c r="E10" s="9">
        <v>18290795.449999999</v>
      </c>
      <c r="F10" s="9">
        <f t="shared" si="0"/>
        <v>34718833.009999998</v>
      </c>
      <c r="G10" s="9">
        <v>4840235.76</v>
      </c>
      <c r="H10" s="9">
        <v>4840235.76</v>
      </c>
      <c r="I10" s="9">
        <f t="shared" si="1"/>
        <v>29878597.25</v>
      </c>
    </row>
    <row r="11" spans="2:9" x14ac:dyDescent="0.2">
      <c r="B11" s="7">
        <v>1600</v>
      </c>
      <c r="C11" s="8" t="s">
        <v>17</v>
      </c>
      <c r="D11" s="9">
        <v>0</v>
      </c>
      <c r="E11" s="9">
        <v>0</v>
      </c>
      <c r="F11" s="9">
        <f t="shared" si="0"/>
        <v>0</v>
      </c>
      <c r="G11" s="9">
        <v>0</v>
      </c>
      <c r="H11" s="9">
        <v>0</v>
      </c>
      <c r="I11" s="9">
        <f t="shared" si="1"/>
        <v>0</v>
      </c>
    </row>
    <row r="12" spans="2:9" x14ac:dyDescent="0.2">
      <c r="B12" s="7">
        <v>1700</v>
      </c>
      <c r="C12" s="8" t="s">
        <v>18</v>
      </c>
      <c r="D12" s="9">
        <v>0</v>
      </c>
      <c r="E12" s="9">
        <v>0</v>
      </c>
      <c r="F12" s="9">
        <f t="shared" si="0"/>
        <v>0</v>
      </c>
      <c r="G12" s="9">
        <v>0</v>
      </c>
      <c r="H12" s="9">
        <v>0</v>
      </c>
      <c r="I12" s="9">
        <f t="shared" si="1"/>
        <v>0</v>
      </c>
    </row>
    <row r="13" spans="2:9" x14ac:dyDescent="0.2">
      <c r="B13" s="4" t="s">
        <v>19</v>
      </c>
      <c r="C13" s="5"/>
      <c r="D13" s="10">
        <f>SUM(D14:D22)</f>
        <v>5659168.5499999998</v>
      </c>
      <c r="E13" s="10">
        <f>SUM(E14:E22)</f>
        <v>3488113.8299999996</v>
      </c>
      <c r="F13" s="10">
        <f t="shared" si="0"/>
        <v>9147282.379999999</v>
      </c>
      <c r="G13" s="10">
        <f>SUM(G14:G22)</f>
        <v>1254579.1599999999</v>
      </c>
      <c r="H13" s="10">
        <f>SUM(H14:H22)</f>
        <v>1164374.6199999999</v>
      </c>
      <c r="I13" s="10">
        <f t="shared" si="1"/>
        <v>7892703.2199999988</v>
      </c>
    </row>
    <row r="14" spans="2:9" x14ac:dyDescent="0.2">
      <c r="B14" s="7">
        <v>2100</v>
      </c>
      <c r="C14" s="8" t="s">
        <v>20</v>
      </c>
      <c r="D14" s="9">
        <v>1531488.93</v>
      </c>
      <c r="E14" s="9">
        <v>2387890.4</v>
      </c>
      <c r="F14" s="9">
        <f t="shared" si="0"/>
        <v>3919379.33</v>
      </c>
      <c r="G14" s="9">
        <v>960673.71</v>
      </c>
      <c r="H14" s="9">
        <v>959994.25</v>
      </c>
      <c r="I14" s="9">
        <f t="shared" si="1"/>
        <v>2958705.62</v>
      </c>
    </row>
    <row r="15" spans="2:9" x14ac:dyDescent="0.2">
      <c r="B15" s="7">
        <v>2200</v>
      </c>
      <c r="C15" s="8" t="s">
        <v>21</v>
      </c>
      <c r="D15" s="9">
        <v>108561.33</v>
      </c>
      <c r="E15" s="9">
        <v>100626.47</v>
      </c>
      <c r="F15" s="9">
        <f t="shared" si="0"/>
        <v>209187.8</v>
      </c>
      <c r="G15" s="9">
        <v>64524.26</v>
      </c>
      <c r="H15" s="9">
        <v>64524.26</v>
      </c>
      <c r="I15" s="9">
        <f t="shared" si="1"/>
        <v>144663.53999999998</v>
      </c>
    </row>
    <row r="16" spans="2:9" x14ac:dyDescent="0.2">
      <c r="B16" s="7">
        <v>2300</v>
      </c>
      <c r="C16" s="8" t="s">
        <v>22</v>
      </c>
      <c r="D16" s="9">
        <v>404402</v>
      </c>
      <c r="E16" s="9">
        <v>10304.75</v>
      </c>
      <c r="F16" s="9">
        <f t="shared" si="0"/>
        <v>414706.75</v>
      </c>
      <c r="G16" s="9">
        <v>40654.69</v>
      </c>
      <c r="H16" s="9">
        <v>40654.69</v>
      </c>
      <c r="I16" s="9">
        <f t="shared" si="1"/>
        <v>374052.06</v>
      </c>
    </row>
    <row r="17" spans="2:9" x14ac:dyDescent="0.2">
      <c r="B17" s="7">
        <v>2400</v>
      </c>
      <c r="C17" s="8" t="s">
        <v>23</v>
      </c>
      <c r="D17" s="9">
        <v>1258406</v>
      </c>
      <c r="E17" s="9">
        <v>65355.26</v>
      </c>
      <c r="F17" s="9">
        <f t="shared" si="0"/>
        <v>1323761.26</v>
      </c>
      <c r="G17" s="9">
        <v>0</v>
      </c>
      <c r="H17" s="9">
        <v>0</v>
      </c>
      <c r="I17" s="9">
        <f t="shared" si="1"/>
        <v>1323761.26</v>
      </c>
    </row>
    <row r="18" spans="2:9" x14ac:dyDescent="0.2">
      <c r="B18" s="7">
        <v>2500</v>
      </c>
      <c r="C18" s="8" t="s">
        <v>24</v>
      </c>
      <c r="D18" s="9">
        <v>589300</v>
      </c>
      <c r="E18" s="9">
        <v>91322.01</v>
      </c>
      <c r="F18" s="9">
        <f t="shared" si="0"/>
        <v>680622.01</v>
      </c>
      <c r="G18" s="9">
        <v>23048.91</v>
      </c>
      <c r="H18" s="9">
        <v>23048.91</v>
      </c>
      <c r="I18" s="9">
        <f t="shared" si="1"/>
        <v>657573.1</v>
      </c>
    </row>
    <row r="19" spans="2:9" x14ac:dyDescent="0.2">
      <c r="B19" s="7">
        <v>2600</v>
      </c>
      <c r="C19" s="8" t="s">
        <v>25</v>
      </c>
      <c r="D19" s="9">
        <v>391090.29</v>
      </c>
      <c r="E19" s="9">
        <v>626546.5</v>
      </c>
      <c r="F19" s="9">
        <f t="shared" si="0"/>
        <v>1017636.79</v>
      </c>
      <c r="G19" s="9">
        <v>155923.79999999999</v>
      </c>
      <c r="H19" s="9">
        <v>66398.720000000001</v>
      </c>
      <c r="I19" s="9">
        <f t="shared" si="1"/>
        <v>861712.99</v>
      </c>
    </row>
    <row r="20" spans="2:9" x14ac:dyDescent="0.2">
      <c r="B20" s="7">
        <v>2700</v>
      </c>
      <c r="C20" s="8" t="s">
        <v>26</v>
      </c>
      <c r="D20" s="9">
        <v>524450</v>
      </c>
      <c r="E20" s="9">
        <v>28955.88</v>
      </c>
      <c r="F20" s="9">
        <f t="shared" si="0"/>
        <v>553405.88</v>
      </c>
      <c r="G20" s="9">
        <v>4403.42</v>
      </c>
      <c r="H20" s="9">
        <v>4403.42</v>
      </c>
      <c r="I20" s="9">
        <f t="shared" si="1"/>
        <v>549002.46</v>
      </c>
    </row>
    <row r="21" spans="2:9" x14ac:dyDescent="0.2">
      <c r="B21" s="7">
        <v>2800</v>
      </c>
      <c r="C21" s="8" t="s">
        <v>27</v>
      </c>
      <c r="D21" s="9">
        <v>0</v>
      </c>
      <c r="E21" s="9">
        <v>0</v>
      </c>
      <c r="F21" s="9">
        <f t="shared" si="0"/>
        <v>0</v>
      </c>
      <c r="G21" s="9">
        <v>0</v>
      </c>
      <c r="H21" s="9">
        <v>0</v>
      </c>
      <c r="I21" s="9">
        <f t="shared" si="1"/>
        <v>0</v>
      </c>
    </row>
    <row r="22" spans="2:9" x14ac:dyDescent="0.2">
      <c r="B22" s="7">
        <v>2900</v>
      </c>
      <c r="C22" s="8" t="s">
        <v>28</v>
      </c>
      <c r="D22" s="9">
        <v>851470</v>
      </c>
      <c r="E22" s="9">
        <v>177112.56</v>
      </c>
      <c r="F22" s="9">
        <f t="shared" si="0"/>
        <v>1028582.56</v>
      </c>
      <c r="G22" s="9">
        <v>5350.37</v>
      </c>
      <c r="H22" s="9">
        <v>5350.37</v>
      </c>
      <c r="I22" s="9">
        <f t="shared" si="1"/>
        <v>1023232.1900000001</v>
      </c>
    </row>
    <row r="23" spans="2:9" x14ac:dyDescent="0.2">
      <c r="B23" s="4" t="s">
        <v>29</v>
      </c>
      <c r="C23" s="5"/>
      <c r="D23" s="10">
        <f>SUM(D24:D32)</f>
        <v>43683969.130000003</v>
      </c>
      <c r="E23" s="10">
        <f>SUM(E24:E32)</f>
        <v>12511955.09</v>
      </c>
      <c r="F23" s="10">
        <f t="shared" si="0"/>
        <v>56195924.219999999</v>
      </c>
      <c r="G23" s="10">
        <f>SUM(G24:G32)</f>
        <v>3579357.71</v>
      </c>
      <c r="H23" s="10">
        <f>SUM(H24:H32)</f>
        <v>2594408.5699999998</v>
      </c>
      <c r="I23" s="10">
        <f t="shared" si="1"/>
        <v>52616566.509999998</v>
      </c>
    </row>
    <row r="24" spans="2:9" x14ac:dyDescent="0.2">
      <c r="B24" s="7">
        <v>3100</v>
      </c>
      <c r="C24" s="8" t="s">
        <v>30</v>
      </c>
      <c r="D24" s="9">
        <v>6946724</v>
      </c>
      <c r="E24" s="9">
        <v>102930.66</v>
      </c>
      <c r="F24" s="9">
        <f t="shared" si="0"/>
        <v>7049654.6600000001</v>
      </c>
      <c r="G24" s="9">
        <v>1224755.8400000001</v>
      </c>
      <c r="H24" s="9">
        <v>1224755.8400000001</v>
      </c>
      <c r="I24" s="9">
        <f t="shared" si="1"/>
        <v>5824898.8200000003</v>
      </c>
    </row>
    <row r="25" spans="2:9" x14ac:dyDescent="0.2">
      <c r="B25" s="7">
        <v>3200</v>
      </c>
      <c r="C25" s="8" t="s">
        <v>31</v>
      </c>
      <c r="D25" s="9">
        <v>3797408</v>
      </c>
      <c r="E25" s="9">
        <v>154622.56</v>
      </c>
      <c r="F25" s="9">
        <f t="shared" si="0"/>
        <v>3952030.56</v>
      </c>
      <c r="G25" s="9">
        <v>74699.98</v>
      </c>
      <c r="H25" s="9">
        <v>25500</v>
      </c>
      <c r="I25" s="9">
        <f t="shared" si="1"/>
        <v>3877330.58</v>
      </c>
    </row>
    <row r="26" spans="2:9" x14ac:dyDescent="0.2">
      <c r="B26" s="7">
        <v>3300</v>
      </c>
      <c r="C26" s="8" t="s">
        <v>32</v>
      </c>
      <c r="D26" s="9">
        <v>12673449.810000001</v>
      </c>
      <c r="E26" s="9">
        <v>3636428.15</v>
      </c>
      <c r="F26" s="9">
        <f t="shared" si="0"/>
        <v>16309877.960000001</v>
      </c>
      <c r="G26" s="9">
        <v>521368.77</v>
      </c>
      <c r="H26" s="9">
        <v>174239.13</v>
      </c>
      <c r="I26" s="9">
        <f t="shared" si="1"/>
        <v>15788509.190000001</v>
      </c>
    </row>
    <row r="27" spans="2:9" x14ac:dyDescent="0.2">
      <c r="B27" s="7">
        <v>3400</v>
      </c>
      <c r="C27" s="8" t="s">
        <v>33</v>
      </c>
      <c r="D27" s="9">
        <v>1988997</v>
      </c>
      <c r="E27" s="9">
        <v>179869.92</v>
      </c>
      <c r="F27" s="9">
        <f t="shared" si="0"/>
        <v>2168866.92</v>
      </c>
      <c r="G27" s="9">
        <v>83605.75</v>
      </c>
      <c r="H27" s="9">
        <v>83354.679999999993</v>
      </c>
      <c r="I27" s="9">
        <f t="shared" si="1"/>
        <v>2085261.17</v>
      </c>
    </row>
    <row r="28" spans="2:9" x14ac:dyDescent="0.2">
      <c r="B28" s="7">
        <v>3500</v>
      </c>
      <c r="C28" s="8" t="s">
        <v>34</v>
      </c>
      <c r="D28" s="9">
        <v>9569743.9700000007</v>
      </c>
      <c r="E28" s="9">
        <v>367471.25</v>
      </c>
      <c r="F28" s="9">
        <f t="shared" si="0"/>
        <v>9937215.2200000007</v>
      </c>
      <c r="G28" s="9">
        <v>1231706.3</v>
      </c>
      <c r="H28" s="9">
        <v>646384.94999999995</v>
      </c>
      <c r="I28" s="9">
        <f t="shared" si="1"/>
        <v>8705508.9199999999</v>
      </c>
    </row>
    <row r="29" spans="2:9" x14ac:dyDescent="0.2">
      <c r="B29" s="7">
        <v>3600</v>
      </c>
      <c r="C29" s="8" t="s">
        <v>35</v>
      </c>
      <c r="D29" s="9">
        <v>98000</v>
      </c>
      <c r="E29" s="9">
        <v>27009.56</v>
      </c>
      <c r="F29" s="9">
        <f t="shared" si="0"/>
        <v>125009.56</v>
      </c>
      <c r="G29" s="9">
        <v>0</v>
      </c>
      <c r="H29" s="9">
        <v>0</v>
      </c>
      <c r="I29" s="9">
        <f t="shared" si="1"/>
        <v>125009.56</v>
      </c>
    </row>
    <row r="30" spans="2:9" x14ac:dyDescent="0.2">
      <c r="B30" s="7">
        <v>3700</v>
      </c>
      <c r="C30" s="8" t="s">
        <v>36</v>
      </c>
      <c r="D30" s="9">
        <v>1119928</v>
      </c>
      <c r="E30" s="9">
        <v>678457.36</v>
      </c>
      <c r="F30" s="9">
        <f t="shared" si="0"/>
        <v>1798385.3599999999</v>
      </c>
      <c r="G30" s="9">
        <v>37799.42</v>
      </c>
      <c r="H30" s="9">
        <v>37649.42</v>
      </c>
      <c r="I30" s="9">
        <f t="shared" si="1"/>
        <v>1760585.94</v>
      </c>
    </row>
    <row r="31" spans="2:9" x14ac:dyDescent="0.2">
      <c r="B31" s="7">
        <v>3800</v>
      </c>
      <c r="C31" s="8" t="s">
        <v>37</v>
      </c>
      <c r="D31" s="9">
        <v>5140017</v>
      </c>
      <c r="E31" s="9">
        <v>1015462.39</v>
      </c>
      <c r="F31" s="9">
        <f t="shared" si="0"/>
        <v>6155479.3899999997</v>
      </c>
      <c r="G31" s="9">
        <v>89631.11</v>
      </c>
      <c r="H31" s="9">
        <v>86734.01</v>
      </c>
      <c r="I31" s="9">
        <f t="shared" si="1"/>
        <v>6065848.2799999993</v>
      </c>
    </row>
    <row r="32" spans="2:9" x14ac:dyDescent="0.2">
      <c r="B32" s="7">
        <v>3900</v>
      </c>
      <c r="C32" s="8" t="s">
        <v>38</v>
      </c>
      <c r="D32" s="9">
        <v>2349701.35</v>
      </c>
      <c r="E32" s="9">
        <v>6349703.2400000002</v>
      </c>
      <c r="F32" s="9">
        <f t="shared" si="0"/>
        <v>8699404.5899999999</v>
      </c>
      <c r="G32" s="9">
        <v>315790.53999999998</v>
      </c>
      <c r="H32" s="9">
        <v>315790.53999999998</v>
      </c>
      <c r="I32" s="9">
        <f t="shared" si="1"/>
        <v>8383614.0499999998</v>
      </c>
    </row>
    <row r="33" spans="2:9" x14ac:dyDescent="0.2">
      <c r="B33" s="4" t="s">
        <v>39</v>
      </c>
      <c r="C33" s="5"/>
      <c r="D33" s="10">
        <f>SUM(D34:D42)</f>
        <v>1544000</v>
      </c>
      <c r="E33" s="10">
        <f>SUM(E34:E42)</f>
        <v>1109512.58</v>
      </c>
      <c r="F33" s="10">
        <f t="shared" si="0"/>
        <v>2653512.58</v>
      </c>
      <c r="G33" s="10">
        <f>SUM(G34:G42)</f>
        <v>139725</v>
      </c>
      <c r="H33" s="10">
        <f>SUM(H34:H42)</f>
        <v>139725</v>
      </c>
      <c r="I33" s="10">
        <f t="shared" si="1"/>
        <v>2513787.58</v>
      </c>
    </row>
    <row r="34" spans="2:9" x14ac:dyDescent="0.2">
      <c r="B34" s="7">
        <v>4100</v>
      </c>
      <c r="C34" s="8" t="s">
        <v>40</v>
      </c>
      <c r="D34" s="9">
        <v>0</v>
      </c>
      <c r="E34" s="9">
        <v>0</v>
      </c>
      <c r="F34" s="9">
        <f t="shared" si="0"/>
        <v>0</v>
      </c>
      <c r="G34" s="9">
        <v>0</v>
      </c>
      <c r="H34" s="9">
        <v>0</v>
      </c>
      <c r="I34" s="9">
        <f t="shared" si="1"/>
        <v>0</v>
      </c>
    </row>
    <row r="35" spans="2:9" x14ac:dyDescent="0.2">
      <c r="B35" s="7">
        <v>4200</v>
      </c>
      <c r="C35" s="8" t="s">
        <v>41</v>
      </c>
      <c r="D35" s="9">
        <v>0</v>
      </c>
      <c r="E35" s="9">
        <v>0</v>
      </c>
      <c r="F35" s="9">
        <f t="shared" si="0"/>
        <v>0</v>
      </c>
      <c r="G35" s="9">
        <v>0</v>
      </c>
      <c r="H35" s="9">
        <v>0</v>
      </c>
      <c r="I35" s="9">
        <f t="shared" si="1"/>
        <v>0</v>
      </c>
    </row>
    <row r="36" spans="2:9" x14ac:dyDescent="0.2">
      <c r="B36" s="7">
        <v>4300</v>
      </c>
      <c r="C36" s="8" t="s">
        <v>42</v>
      </c>
      <c r="D36" s="9">
        <v>0</v>
      </c>
      <c r="E36" s="9">
        <v>0</v>
      </c>
      <c r="F36" s="9">
        <f t="shared" si="0"/>
        <v>0</v>
      </c>
      <c r="G36" s="9">
        <v>0</v>
      </c>
      <c r="H36" s="9">
        <v>0</v>
      </c>
      <c r="I36" s="9">
        <f t="shared" si="1"/>
        <v>0</v>
      </c>
    </row>
    <row r="37" spans="2:9" x14ac:dyDescent="0.2">
      <c r="B37" s="7">
        <v>4400</v>
      </c>
      <c r="C37" s="8" t="s">
        <v>43</v>
      </c>
      <c r="D37" s="9">
        <v>1544000</v>
      </c>
      <c r="E37" s="9">
        <v>1109512.58</v>
      </c>
      <c r="F37" s="9">
        <f t="shared" si="0"/>
        <v>2653512.58</v>
      </c>
      <c r="G37" s="9">
        <v>139725</v>
      </c>
      <c r="H37" s="9">
        <v>139725</v>
      </c>
      <c r="I37" s="9">
        <f t="shared" si="1"/>
        <v>2513787.58</v>
      </c>
    </row>
    <row r="38" spans="2:9" x14ac:dyDescent="0.2">
      <c r="B38" s="7">
        <v>4500</v>
      </c>
      <c r="C38" s="8" t="s">
        <v>44</v>
      </c>
      <c r="D38" s="9">
        <v>0</v>
      </c>
      <c r="E38" s="9">
        <v>0</v>
      </c>
      <c r="F38" s="9">
        <f t="shared" si="0"/>
        <v>0</v>
      </c>
      <c r="G38" s="9">
        <v>0</v>
      </c>
      <c r="H38" s="9">
        <v>0</v>
      </c>
      <c r="I38" s="9">
        <f t="shared" si="1"/>
        <v>0</v>
      </c>
    </row>
    <row r="39" spans="2:9" x14ac:dyDescent="0.2">
      <c r="B39" s="7">
        <v>4600</v>
      </c>
      <c r="C39" s="8" t="s">
        <v>45</v>
      </c>
      <c r="D39" s="9">
        <v>0</v>
      </c>
      <c r="E39" s="9">
        <v>0</v>
      </c>
      <c r="F39" s="9">
        <f t="shared" si="0"/>
        <v>0</v>
      </c>
      <c r="G39" s="9">
        <v>0</v>
      </c>
      <c r="H39" s="9">
        <v>0</v>
      </c>
      <c r="I39" s="9">
        <f t="shared" si="1"/>
        <v>0</v>
      </c>
    </row>
    <row r="40" spans="2:9" x14ac:dyDescent="0.2">
      <c r="B40" s="7">
        <v>4700</v>
      </c>
      <c r="C40" s="8" t="s">
        <v>46</v>
      </c>
      <c r="D40" s="9">
        <v>0</v>
      </c>
      <c r="E40" s="9">
        <v>0</v>
      </c>
      <c r="F40" s="9">
        <f t="shared" si="0"/>
        <v>0</v>
      </c>
      <c r="G40" s="9">
        <v>0</v>
      </c>
      <c r="H40" s="9">
        <v>0</v>
      </c>
      <c r="I40" s="9">
        <f t="shared" si="1"/>
        <v>0</v>
      </c>
    </row>
    <row r="41" spans="2:9" x14ac:dyDescent="0.2">
      <c r="B41" s="7">
        <v>4800</v>
      </c>
      <c r="C41" s="8" t="s">
        <v>47</v>
      </c>
      <c r="D41" s="9">
        <v>0</v>
      </c>
      <c r="E41" s="9">
        <v>0</v>
      </c>
      <c r="F41" s="9">
        <f t="shared" si="0"/>
        <v>0</v>
      </c>
      <c r="G41" s="9">
        <v>0</v>
      </c>
      <c r="H41" s="9">
        <v>0</v>
      </c>
      <c r="I41" s="9">
        <f t="shared" si="1"/>
        <v>0</v>
      </c>
    </row>
    <row r="42" spans="2:9" x14ac:dyDescent="0.2">
      <c r="B42" s="7">
        <v>4900</v>
      </c>
      <c r="C42" s="8" t="s">
        <v>48</v>
      </c>
      <c r="D42" s="9">
        <v>0</v>
      </c>
      <c r="E42" s="9">
        <v>0</v>
      </c>
      <c r="F42" s="9">
        <f t="shared" si="0"/>
        <v>0</v>
      </c>
      <c r="G42" s="9">
        <v>0</v>
      </c>
      <c r="H42" s="9">
        <v>0</v>
      </c>
      <c r="I42" s="9">
        <f t="shared" si="1"/>
        <v>0</v>
      </c>
    </row>
    <row r="43" spans="2:9" x14ac:dyDescent="0.2">
      <c r="B43" s="4" t="s">
        <v>49</v>
      </c>
      <c r="C43" s="5"/>
      <c r="D43" s="10">
        <f>SUM(D44:D52)</f>
        <v>1513660</v>
      </c>
      <c r="E43" s="10">
        <f>SUM(E44:E52)</f>
        <v>1040494.3699999999</v>
      </c>
      <c r="F43" s="10">
        <f t="shared" si="0"/>
        <v>2554154.37</v>
      </c>
      <c r="G43" s="10">
        <f>SUM(G44:G52)</f>
        <v>89451.199999999997</v>
      </c>
      <c r="H43" s="10">
        <f>SUM(H44:H52)</f>
        <v>89451.199999999997</v>
      </c>
      <c r="I43" s="10">
        <f t="shared" si="1"/>
        <v>2464703.17</v>
      </c>
    </row>
    <row r="44" spans="2:9" x14ac:dyDescent="0.2">
      <c r="B44" s="7">
        <v>5100</v>
      </c>
      <c r="C44" s="8" t="s">
        <v>50</v>
      </c>
      <c r="D44" s="9">
        <v>1045000</v>
      </c>
      <c r="E44" s="9">
        <v>331791.73</v>
      </c>
      <c r="F44" s="9">
        <f t="shared" si="0"/>
        <v>1376791.73</v>
      </c>
      <c r="G44" s="9">
        <v>0</v>
      </c>
      <c r="H44" s="9">
        <v>0</v>
      </c>
      <c r="I44" s="9">
        <f t="shared" si="1"/>
        <v>1376791.73</v>
      </c>
    </row>
    <row r="45" spans="2:9" x14ac:dyDescent="0.2">
      <c r="B45" s="7">
        <v>5200</v>
      </c>
      <c r="C45" s="8" t="s">
        <v>51</v>
      </c>
      <c r="D45" s="9">
        <v>253660</v>
      </c>
      <c r="E45" s="9">
        <v>67000</v>
      </c>
      <c r="F45" s="9">
        <f t="shared" si="0"/>
        <v>320660</v>
      </c>
      <c r="G45" s="9">
        <v>0</v>
      </c>
      <c r="H45" s="9">
        <v>0</v>
      </c>
      <c r="I45" s="9">
        <f t="shared" si="1"/>
        <v>320660</v>
      </c>
    </row>
    <row r="46" spans="2:9" x14ac:dyDescent="0.2">
      <c r="B46" s="7">
        <v>5300</v>
      </c>
      <c r="C46" s="8" t="s">
        <v>52</v>
      </c>
      <c r="D46" s="9">
        <v>122000</v>
      </c>
      <c r="E46" s="9">
        <v>10831.73</v>
      </c>
      <c r="F46" s="9">
        <f t="shared" si="0"/>
        <v>132831.73000000001</v>
      </c>
      <c r="G46" s="9">
        <v>0</v>
      </c>
      <c r="H46" s="9">
        <v>0</v>
      </c>
      <c r="I46" s="9">
        <f t="shared" si="1"/>
        <v>132831.73000000001</v>
      </c>
    </row>
    <row r="47" spans="2:9" x14ac:dyDescent="0.2">
      <c r="B47" s="7">
        <v>5400</v>
      </c>
      <c r="C47" s="8" t="s">
        <v>53</v>
      </c>
      <c r="D47" s="9">
        <v>0</v>
      </c>
      <c r="E47" s="9">
        <v>203699</v>
      </c>
      <c r="F47" s="9">
        <f t="shared" si="0"/>
        <v>203699</v>
      </c>
      <c r="G47" s="9">
        <v>0</v>
      </c>
      <c r="H47" s="9">
        <v>0</v>
      </c>
      <c r="I47" s="9">
        <f t="shared" si="1"/>
        <v>203699</v>
      </c>
    </row>
    <row r="48" spans="2:9" x14ac:dyDescent="0.2">
      <c r="B48" s="7">
        <v>5500</v>
      </c>
      <c r="C48" s="8" t="s">
        <v>54</v>
      </c>
      <c r="D48" s="9">
        <v>0</v>
      </c>
      <c r="E48" s="9">
        <v>0</v>
      </c>
      <c r="F48" s="9">
        <f t="shared" si="0"/>
        <v>0</v>
      </c>
      <c r="G48" s="9">
        <v>0</v>
      </c>
      <c r="H48" s="9">
        <v>0</v>
      </c>
      <c r="I48" s="9">
        <f t="shared" si="1"/>
        <v>0</v>
      </c>
    </row>
    <row r="49" spans="2:9" x14ac:dyDescent="0.2">
      <c r="B49" s="7">
        <v>5600</v>
      </c>
      <c r="C49" s="8" t="s">
        <v>55</v>
      </c>
      <c r="D49" s="9">
        <v>93000</v>
      </c>
      <c r="E49" s="9">
        <v>347171.91</v>
      </c>
      <c r="F49" s="9">
        <f t="shared" si="0"/>
        <v>440171.91</v>
      </c>
      <c r="G49" s="9">
        <v>89451.199999999997</v>
      </c>
      <c r="H49" s="9">
        <v>89451.199999999997</v>
      </c>
      <c r="I49" s="9">
        <f t="shared" si="1"/>
        <v>350720.70999999996</v>
      </c>
    </row>
    <row r="50" spans="2:9" x14ac:dyDescent="0.2">
      <c r="B50" s="7">
        <v>5700</v>
      </c>
      <c r="C50" s="8" t="s">
        <v>56</v>
      </c>
      <c r="D50" s="9">
        <v>0</v>
      </c>
      <c r="E50" s="9">
        <v>0</v>
      </c>
      <c r="F50" s="9">
        <f t="shared" si="0"/>
        <v>0</v>
      </c>
      <c r="G50" s="9">
        <v>0</v>
      </c>
      <c r="H50" s="9">
        <v>0</v>
      </c>
      <c r="I50" s="9">
        <f t="shared" si="1"/>
        <v>0</v>
      </c>
    </row>
    <row r="51" spans="2:9" x14ac:dyDescent="0.2">
      <c r="B51" s="7">
        <v>5800</v>
      </c>
      <c r="C51" s="8" t="s">
        <v>57</v>
      </c>
      <c r="D51" s="9">
        <v>0</v>
      </c>
      <c r="E51" s="9">
        <v>0</v>
      </c>
      <c r="F51" s="9">
        <f t="shared" si="0"/>
        <v>0</v>
      </c>
      <c r="G51" s="9">
        <v>0</v>
      </c>
      <c r="H51" s="9">
        <v>0</v>
      </c>
      <c r="I51" s="9">
        <f t="shared" si="1"/>
        <v>0</v>
      </c>
    </row>
    <row r="52" spans="2:9" x14ac:dyDescent="0.2">
      <c r="B52" s="7">
        <v>5900</v>
      </c>
      <c r="C52" s="8" t="s">
        <v>58</v>
      </c>
      <c r="D52" s="9">
        <v>0</v>
      </c>
      <c r="E52" s="9">
        <v>80000</v>
      </c>
      <c r="F52" s="9">
        <f t="shared" si="0"/>
        <v>80000</v>
      </c>
      <c r="G52" s="9">
        <v>0</v>
      </c>
      <c r="H52" s="9">
        <v>0</v>
      </c>
      <c r="I52" s="9">
        <f t="shared" si="1"/>
        <v>80000</v>
      </c>
    </row>
    <row r="53" spans="2:9" x14ac:dyDescent="0.2">
      <c r="B53" s="4" t="s">
        <v>59</v>
      </c>
      <c r="C53" s="5"/>
      <c r="D53" s="10">
        <f>SUM(D54:D56)</f>
        <v>8000</v>
      </c>
      <c r="E53" s="10">
        <f>SUM(E54:E56)</f>
        <v>2569730.15</v>
      </c>
      <c r="F53" s="10">
        <f t="shared" si="0"/>
        <v>2577730.15</v>
      </c>
      <c r="G53" s="10">
        <f>SUM(G54:G56)</f>
        <v>0</v>
      </c>
      <c r="H53" s="10">
        <f>SUM(H54:H56)</f>
        <v>0</v>
      </c>
      <c r="I53" s="10">
        <f t="shared" si="1"/>
        <v>2577730.15</v>
      </c>
    </row>
    <row r="54" spans="2:9" x14ac:dyDescent="0.2">
      <c r="B54" s="7">
        <v>6100</v>
      </c>
      <c r="C54" s="8" t="s">
        <v>60</v>
      </c>
      <c r="D54" s="9">
        <v>8000</v>
      </c>
      <c r="E54" s="9">
        <v>0</v>
      </c>
      <c r="F54" s="9">
        <f t="shared" si="0"/>
        <v>8000</v>
      </c>
      <c r="G54" s="9">
        <v>0</v>
      </c>
      <c r="H54" s="9">
        <v>0</v>
      </c>
      <c r="I54" s="9">
        <f t="shared" si="1"/>
        <v>8000</v>
      </c>
    </row>
    <row r="55" spans="2:9" x14ac:dyDescent="0.2">
      <c r="B55" s="7">
        <v>6200</v>
      </c>
      <c r="C55" s="8" t="s">
        <v>61</v>
      </c>
      <c r="D55" s="9">
        <v>0</v>
      </c>
      <c r="E55" s="9">
        <v>2569730.15</v>
      </c>
      <c r="F55" s="9">
        <f t="shared" si="0"/>
        <v>2569730.15</v>
      </c>
      <c r="G55" s="9">
        <v>0</v>
      </c>
      <c r="H55" s="9">
        <v>0</v>
      </c>
      <c r="I55" s="9">
        <f t="shared" si="1"/>
        <v>2569730.15</v>
      </c>
    </row>
    <row r="56" spans="2:9" x14ac:dyDescent="0.2">
      <c r="B56" s="7">
        <v>6300</v>
      </c>
      <c r="C56" s="8" t="s">
        <v>62</v>
      </c>
      <c r="D56" s="9">
        <v>0</v>
      </c>
      <c r="E56" s="9">
        <v>0</v>
      </c>
      <c r="F56" s="9">
        <f t="shared" si="0"/>
        <v>0</v>
      </c>
      <c r="G56" s="9">
        <v>0</v>
      </c>
      <c r="H56" s="9">
        <v>0</v>
      </c>
      <c r="I56" s="9">
        <f t="shared" si="1"/>
        <v>0</v>
      </c>
    </row>
    <row r="57" spans="2:9" x14ac:dyDescent="0.2">
      <c r="B57" s="4" t="s">
        <v>63</v>
      </c>
      <c r="C57" s="5"/>
      <c r="D57" s="10">
        <f>SUM(D58:D64)</f>
        <v>721000</v>
      </c>
      <c r="E57" s="10">
        <f>SUM(E58:E64)</f>
        <v>4032381.81</v>
      </c>
      <c r="F57" s="10">
        <f t="shared" si="0"/>
        <v>4753381.8100000005</v>
      </c>
      <c r="G57" s="10">
        <f>SUM(G58:G64)</f>
        <v>0</v>
      </c>
      <c r="H57" s="10">
        <f>SUM(H58:H64)</f>
        <v>0</v>
      </c>
      <c r="I57" s="10">
        <f t="shared" si="1"/>
        <v>4753381.8100000005</v>
      </c>
    </row>
    <row r="58" spans="2:9" x14ac:dyDescent="0.2">
      <c r="B58" s="7">
        <v>7100</v>
      </c>
      <c r="C58" s="8" t="s">
        <v>64</v>
      </c>
      <c r="D58" s="9">
        <v>21000</v>
      </c>
      <c r="E58" s="9">
        <v>0</v>
      </c>
      <c r="F58" s="9">
        <f t="shared" si="0"/>
        <v>21000</v>
      </c>
      <c r="G58" s="9">
        <v>0</v>
      </c>
      <c r="H58" s="9">
        <v>0</v>
      </c>
      <c r="I58" s="9">
        <f t="shared" si="1"/>
        <v>21000</v>
      </c>
    </row>
    <row r="59" spans="2:9" x14ac:dyDescent="0.2">
      <c r="B59" s="7">
        <v>7200</v>
      </c>
      <c r="C59" s="8" t="s">
        <v>65</v>
      </c>
      <c r="D59" s="9">
        <v>0</v>
      </c>
      <c r="E59" s="9">
        <v>0</v>
      </c>
      <c r="F59" s="9">
        <f t="shared" si="0"/>
        <v>0</v>
      </c>
      <c r="G59" s="9">
        <v>0</v>
      </c>
      <c r="H59" s="9">
        <v>0</v>
      </c>
      <c r="I59" s="9">
        <f t="shared" si="1"/>
        <v>0</v>
      </c>
    </row>
    <row r="60" spans="2:9" x14ac:dyDescent="0.2">
      <c r="B60" s="7">
        <v>7300</v>
      </c>
      <c r="C60" s="8" t="s">
        <v>66</v>
      </c>
      <c r="D60" s="9">
        <v>0</v>
      </c>
      <c r="E60" s="9">
        <v>0</v>
      </c>
      <c r="F60" s="9">
        <f t="shared" si="0"/>
        <v>0</v>
      </c>
      <c r="G60" s="9">
        <v>0</v>
      </c>
      <c r="H60" s="9">
        <v>0</v>
      </c>
      <c r="I60" s="9">
        <f t="shared" si="1"/>
        <v>0</v>
      </c>
    </row>
    <row r="61" spans="2:9" x14ac:dyDescent="0.2">
      <c r="B61" s="7">
        <v>7400</v>
      </c>
      <c r="C61" s="8" t="s">
        <v>67</v>
      </c>
      <c r="D61" s="9">
        <v>0</v>
      </c>
      <c r="E61" s="9">
        <v>0</v>
      </c>
      <c r="F61" s="9">
        <f t="shared" si="0"/>
        <v>0</v>
      </c>
      <c r="G61" s="9">
        <v>0</v>
      </c>
      <c r="H61" s="9">
        <v>0</v>
      </c>
      <c r="I61" s="9">
        <f t="shared" si="1"/>
        <v>0</v>
      </c>
    </row>
    <row r="62" spans="2:9" x14ac:dyDescent="0.2">
      <c r="B62" s="7">
        <v>7500</v>
      </c>
      <c r="C62" s="8" t="s">
        <v>68</v>
      </c>
      <c r="D62" s="9">
        <v>0</v>
      </c>
      <c r="E62" s="9">
        <v>0</v>
      </c>
      <c r="F62" s="9">
        <f t="shared" si="0"/>
        <v>0</v>
      </c>
      <c r="G62" s="9">
        <v>0</v>
      </c>
      <c r="H62" s="9">
        <v>0</v>
      </c>
      <c r="I62" s="9">
        <f t="shared" si="1"/>
        <v>0</v>
      </c>
    </row>
    <row r="63" spans="2:9" x14ac:dyDescent="0.2">
      <c r="B63" s="7">
        <v>7600</v>
      </c>
      <c r="C63" s="8" t="s">
        <v>69</v>
      </c>
      <c r="D63" s="9">
        <v>0</v>
      </c>
      <c r="E63" s="9">
        <v>0</v>
      </c>
      <c r="F63" s="9">
        <f t="shared" si="0"/>
        <v>0</v>
      </c>
      <c r="G63" s="9">
        <v>0</v>
      </c>
      <c r="H63" s="9">
        <v>0</v>
      </c>
      <c r="I63" s="9">
        <f t="shared" si="1"/>
        <v>0</v>
      </c>
    </row>
    <row r="64" spans="2:9" x14ac:dyDescent="0.2">
      <c r="B64" s="7">
        <v>7900</v>
      </c>
      <c r="C64" s="8" t="s">
        <v>70</v>
      </c>
      <c r="D64" s="9">
        <v>700000</v>
      </c>
      <c r="E64" s="9">
        <v>4032381.81</v>
      </c>
      <c r="F64" s="9">
        <f t="shared" si="0"/>
        <v>4732381.8100000005</v>
      </c>
      <c r="G64" s="9">
        <v>0</v>
      </c>
      <c r="H64" s="9">
        <v>0</v>
      </c>
      <c r="I64" s="9">
        <f t="shared" si="1"/>
        <v>4732381.8100000005</v>
      </c>
    </row>
    <row r="65" spans="2:9" x14ac:dyDescent="0.2">
      <c r="B65" s="4" t="s">
        <v>71</v>
      </c>
      <c r="C65" s="5"/>
      <c r="D65" s="10">
        <f>SUM(D66:D68)</f>
        <v>0</v>
      </c>
      <c r="E65" s="10">
        <f>SUM(E66:E68)</f>
        <v>0</v>
      </c>
      <c r="F65" s="10">
        <f t="shared" si="0"/>
        <v>0</v>
      </c>
      <c r="G65" s="10">
        <f>SUM(G66:G68)</f>
        <v>0</v>
      </c>
      <c r="H65" s="10">
        <f>SUM(H66:H68)</f>
        <v>0</v>
      </c>
      <c r="I65" s="10">
        <f t="shared" si="1"/>
        <v>0</v>
      </c>
    </row>
    <row r="66" spans="2:9" x14ac:dyDescent="0.2">
      <c r="B66" s="7">
        <v>8100</v>
      </c>
      <c r="C66" s="8" t="s">
        <v>72</v>
      </c>
      <c r="D66" s="9">
        <v>0</v>
      </c>
      <c r="E66" s="9">
        <v>0</v>
      </c>
      <c r="F66" s="9">
        <f t="shared" si="0"/>
        <v>0</v>
      </c>
      <c r="G66" s="9">
        <v>0</v>
      </c>
      <c r="H66" s="9">
        <v>0</v>
      </c>
      <c r="I66" s="9">
        <f t="shared" si="1"/>
        <v>0</v>
      </c>
    </row>
    <row r="67" spans="2:9" x14ac:dyDescent="0.2">
      <c r="B67" s="7">
        <v>8300</v>
      </c>
      <c r="C67" s="8" t="s">
        <v>73</v>
      </c>
      <c r="D67" s="9">
        <v>0</v>
      </c>
      <c r="E67" s="9">
        <v>0</v>
      </c>
      <c r="F67" s="9">
        <f t="shared" si="0"/>
        <v>0</v>
      </c>
      <c r="G67" s="9">
        <v>0</v>
      </c>
      <c r="H67" s="9">
        <v>0</v>
      </c>
      <c r="I67" s="9">
        <f t="shared" si="1"/>
        <v>0</v>
      </c>
    </row>
    <row r="68" spans="2:9" x14ac:dyDescent="0.2">
      <c r="B68" s="7">
        <v>8500</v>
      </c>
      <c r="C68" s="8" t="s">
        <v>74</v>
      </c>
      <c r="D68" s="9">
        <v>0</v>
      </c>
      <c r="E68" s="9">
        <v>0</v>
      </c>
      <c r="F68" s="9">
        <f t="shared" si="0"/>
        <v>0</v>
      </c>
      <c r="G68" s="9">
        <v>0</v>
      </c>
      <c r="H68" s="9">
        <v>0</v>
      </c>
      <c r="I68" s="9">
        <f t="shared" si="1"/>
        <v>0</v>
      </c>
    </row>
    <row r="69" spans="2:9" x14ac:dyDescent="0.2">
      <c r="B69" s="4" t="s">
        <v>75</v>
      </c>
      <c r="C69" s="5"/>
      <c r="D69" s="10">
        <f>SUM(D70:D76)</f>
        <v>0</v>
      </c>
      <c r="E69" s="10">
        <f>SUM(E70:E76)</f>
        <v>0</v>
      </c>
      <c r="F69" s="10">
        <f t="shared" si="0"/>
        <v>0</v>
      </c>
      <c r="G69" s="10">
        <f>SUM(G70:G76)</f>
        <v>0</v>
      </c>
      <c r="H69" s="10">
        <f>SUM(H70:H76)</f>
        <v>0</v>
      </c>
      <c r="I69" s="10">
        <f t="shared" si="1"/>
        <v>0</v>
      </c>
    </row>
    <row r="70" spans="2:9" x14ac:dyDescent="0.2">
      <c r="B70" s="7">
        <v>9100</v>
      </c>
      <c r="C70" s="8" t="s">
        <v>76</v>
      </c>
      <c r="D70" s="9">
        <v>0</v>
      </c>
      <c r="E70" s="9">
        <v>0</v>
      </c>
      <c r="F70" s="9">
        <f t="shared" ref="F70:F76" si="2">D70+E70</f>
        <v>0</v>
      </c>
      <c r="G70" s="9">
        <v>0</v>
      </c>
      <c r="H70" s="9">
        <v>0</v>
      </c>
      <c r="I70" s="9">
        <f t="shared" ref="I70:I76" si="3">F70-G70</f>
        <v>0</v>
      </c>
    </row>
    <row r="71" spans="2:9" x14ac:dyDescent="0.2">
      <c r="B71" s="7">
        <v>9200</v>
      </c>
      <c r="C71" s="8" t="s">
        <v>77</v>
      </c>
      <c r="D71" s="9">
        <v>0</v>
      </c>
      <c r="E71" s="9">
        <v>0</v>
      </c>
      <c r="F71" s="9">
        <f t="shared" si="2"/>
        <v>0</v>
      </c>
      <c r="G71" s="9">
        <v>0</v>
      </c>
      <c r="H71" s="9">
        <v>0</v>
      </c>
      <c r="I71" s="9">
        <f t="shared" si="3"/>
        <v>0</v>
      </c>
    </row>
    <row r="72" spans="2:9" x14ac:dyDescent="0.2">
      <c r="B72" s="7">
        <v>9300</v>
      </c>
      <c r="C72" s="8" t="s">
        <v>78</v>
      </c>
      <c r="D72" s="9">
        <v>0</v>
      </c>
      <c r="E72" s="9">
        <v>0</v>
      </c>
      <c r="F72" s="9">
        <f t="shared" si="2"/>
        <v>0</v>
      </c>
      <c r="G72" s="9">
        <v>0</v>
      </c>
      <c r="H72" s="9">
        <v>0</v>
      </c>
      <c r="I72" s="9">
        <f t="shared" si="3"/>
        <v>0</v>
      </c>
    </row>
    <row r="73" spans="2:9" x14ac:dyDescent="0.2">
      <c r="B73" s="7">
        <v>9400</v>
      </c>
      <c r="C73" s="8" t="s">
        <v>79</v>
      </c>
      <c r="D73" s="9">
        <v>0</v>
      </c>
      <c r="E73" s="9">
        <v>0</v>
      </c>
      <c r="F73" s="9">
        <f t="shared" si="2"/>
        <v>0</v>
      </c>
      <c r="G73" s="9">
        <v>0</v>
      </c>
      <c r="H73" s="9">
        <v>0</v>
      </c>
      <c r="I73" s="9">
        <f t="shared" si="3"/>
        <v>0</v>
      </c>
    </row>
    <row r="74" spans="2:9" x14ac:dyDescent="0.2">
      <c r="B74" s="7">
        <v>9500</v>
      </c>
      <c r="C74" s="8" t="s">
        <v>80</v>
      </c>
      <c r="D74" s="9">
        <v>0</v>
      </c>
      <c r="E74" s="9">
        <v>0</v>
      </c>
      <c r="F74" s="9">
        <f t="shared" si="2"/>
        <v>0</v>
      </c>
      <c r="G74" s="9">
        <v>0</v>
      </c>
      <c r="H74" s="9">
        <v>0</v>
      </c>
      <c r="I74" s="9">
        <f t="shared" si="3"/>
        <v>0</v>
      </c>
    </row>
    <row r="75" spans="2:9" x14ac:dyDescent="0.2">
      <c r="B75" s="7">
        <v>9600</v>
      </c>
      <c r="C75" s="8" t="s">
        <v>81</v>
      </c>
      <c r="D75" s="9">
        <v>0</v>
      </c>
      <c r="E75" s="9">
        <v>0</v>
      </c>
      <c r="F75" s="9">
        <f t="shared" si="2"/>
        <v>0</v>
      </c>
      <c r="G75" s="9">
        <v>0</v>
      </c>
      <c r="H75" s="9">
        <v>0</v>
      </c>
      <c r="I75" s="9">
        <f t="shared" si="3"/>
        <v>0</v>
      </c>
    </row>
    <row r="76" spans="2:9" x14ac:dyDescent="0.2">
      <c r="B76" s="11">
        <v>9900</v>
      </c>
      <c r="C76" s="12" t="s">
        <v>82</v>
      </c>
      <c r="D76" s="13">
        <v>0</v>
      </c>
      <c r="E76" s="13">
        <v>0</v>
      </c>
      <c r="F76" s="13">
        <f t="shared" si="2"/>
        <v>0</v>
      </c>
      <c r="G76" s="13">
        <v>0</v>
      </c>
      <c r="H76" s="13">
        <v>0</v>
      </c>
      <c r="I76" s="13">
        <f t="shared" si="3"/>
        <v>0</v>
      </c>
    </row>
    <row r="77" spans="2:9" x14ac:dyDescent="0.2">
      <c r="B77" s="14"/>
      <c r="C77" s="15" t="s">
        <v>83</v>
      </c>
      <c r="D77" s="16">
        <f t="shared" ref="D77:I77" si="4">SUM(D5+D13+D23+D33+D43+D53+D57+D65+D69)</f>
        <v>152471000.53</v>
      </c>
      <c r="E77" s="16">
        <f t="shared" si="4"/>
        <v>107045232.73000002</v>
      </c>
      <c r="F77" s="16">
        <f t="shared" si="4"/>
        <v>259516233.26000002</v>
      </c>
      <c r="G77" s="16">
        <f t="shared" si="4"/>
        <v>23189632.689999998</v>
      </c>
      <c r="H77" s="16">
        <f t="shared" si="4"/>
        <v>22114479.009999998</v>
      </c>
      <c r="I77" s="16">
        <f t="shared" si="4"/>
        <v>236326600.56999999</v>
      </c>
    </row>
    <row r="79" spans="2:9" x14ac:dyDescent="0.2">
      <c r="B79" s="1" t="s">
        <v>84</v>
      </c>
    </row>
  </sheetData>
  <mergeCells count="4">
    <mergeCell ref="B1:I1"/>
    <mergeCell ref="B2:C4"/>
    <mergeCell ref="D2:H2"/>
    <mergeCell ref="I2:I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2020-05-14T19:19:32Z</cp:lastPrinted>
  <dcterms:created xsi:type="dcterms:W3CDTF">2020-04-20T20:49:01Z</dcterms:created>
  <dcterms:modified xsi:type="dcterms:W3CDTF">2020-05-14T19:19:36Z</dcterms:modified>
</cp:coreProperties>
</file>