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1" i="6"/>
  <c r="H50" i="6"/>
  <c r="H47" i="6"/>
  <c r="H42" i="6"/>
  <c r="H39" i="6"/>
  <c r="H38" i="6"/>
  <c r="H35" i="6"/>
  <c r="H34" i="6"/>
  <c r="H31" i="6"/>
  <c r="H30" i="6"/>
  <c r="H15" i="6"/>
  <c r="H11" i="6"/>
  <c r="H8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H54" i="6" s="1"/>
  <c r="E53" i="6"/>
  <c r="E52" i="6"/>
  <c r="H52" i="6" s="1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E30" i="6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E33" i="6" s="1"/>
  <c r="C23" i="6"/>
  <c r="C13" i="6"/>
  <c r="C5" i="6"/>
  <c r="H53" i="6" l="1"/>
  <c r="E43" i="6"/>
  <c r="H43" i="6" s="1"/>
  <c r="H33" i="6"/>
  <c r="E23" i="6"/>
  <c r="H23" i="6" s="1"/>
  <c r="G77" i="6"/>
  <c r="E13" i="6"/>
  <c r="H13" i="6" s="1"/>
  <c r="C77" i="6"/>
  <c r="D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<sst xmlns="http://schemas.openxmlformats.org/spreadsheetml/2006/main" count="85" uniqueCount="85">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</sst>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J73" sqref="J73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166062707.98999998</v>
      </c>
      <c r="D5" s="13">
        <f>SUM(D6:D12)</f>
        <v>6155042.3399999999</v>
      </c>
      <c r="E5" s="13">
        <f>C5+D5</f>
        <v>172217750.32999998</v>
      </c>
      <c r="F5" s="13">
        <f>SUM(F6:F12)</f>
        <v>24520611.950000003</v>
      </c>
      <c r="G5" s="13">
        <f>SUM(G6:G12)</f>
        <v>24520611.950000003</v>
      </c>
      <c r="H5" s="13">
        <f>E5-F5</f>
        <v>147697138.38</v>
      </c>
    </row>
    <row r="6" spans="1:8" x14ac:dyDescent="0.2">
      <c r="A6" s="9">
        <v>1100</v>
      </c>
      <c r="B6" s="6" t="s">
        <v>25</v>
      </c>
      <c r="C6" s="8">
        <v>35384060.409999996</v>
      </c>
      <c r="D6" s="8">
        <v>1256657.4099999999</v>
      </c>
      <c r="E6" s="8">
        <f t="shared" ref="E6:E69" si="0">C6+D6</f>
        <v>36640717.819999993</v>
      </c>
      <c r="F6" s="8">
        <v>6697867.1299999999</v>
      </c>
      <c r="G6" s="8">
        <v>6697867.1299999999</v>
      </c>
      <c r="H6" s="8">
        <f t="shared" ref="H6:H69" si="1">E6-F6</f>
        <v>29942850.689999994</v>
      </c>
    </row>
    <row r="7" spans="1:8" x14ac:dyDescent="0.2">
      <c r="A7" s="9">
        <v>1200</v>
      </c>
      <c r="B7" s="6" t="s">
        <v>26</v>
      </c>
      <c r="C7" s="8">
        <v>53355999.640000001</v>
      </c>
      <c r="D7" s="8">
        <v>436233.06</v>
      </c>
      <c r="E7" s="8">
        <f t="shared" si="0"/>
        <v>53792232.700000003</v>
      </c>
      <c r="F7" s="8">
        <v>8821824.2599999998</v>
      </c>
      <c r="G7" s="8">
        <v>8821824.2599999998</v>
      </c>
      <c r="H7" s="8">
        <f t="shared" si="1"/>
        <v>44970408.440000005</v>
      </c>
    </row>
    <row r="8" spans="1:8" x14ac:dyDescent="0.2">
      <c r="A8" s="9">
        <v>1300</v>
      </c>
      <c r="B8" s="6" t="s">
        <v>27</v>
      </c>
      <c r="C8" s="8">
        <v>17462698.93</v>
      </c>
      <c r="D8" s="8">
        <v>682016.83</v>
      </c>
      <c r="E8" s="8">
        <f t="shared" si="0"/>
        <v>18144715.759999998</v>
      </c>
      <c r="F8" s="8">
        <v>503749.89</v>
      </c>
      <c r="G8" s="8">
        <v>503749.89</v>
      </c>
      <c r="H8" s="8">
        <f t="shared" si="1"/>
        <v>17640965.869999997</v>
      </c>
    </row>
    <row r="9" spans="1:8" x14ac:dyDescent="0.2">
      <c r="A9" s="9">
        <v>1400</v>
      </c>
      <c r="B9" s="6" t="s">
        <v>1</v>
      </c>
      <c r="C9" s="8">
        <v>23285955.739999998</v>
      </c>
      <c r="D9" s="8">
        <v>1314240.58</v>
      </c>
      <c r="E9" s="8">
        <f t="shared" si="0"/>
        <v>24600196.32</v>
      </c>
      <c r="F9" s="8">
        <v>2225562.19</v>
      </c>
      <c r="G9" s="8">
        <v>2225562.19</v>
      </c>
      <c r="H9" s="8">
        <f t="shared" si="1"/>
        <v>22374634.129999999</v>
      </c>
    </row>
    <row r="10" spans="1:8" x14ac:dyDescent="0.2">
      <c r="A10" s="9">
        <v>1500</v>
      </c>
      <c r="B10" s="6" t="s">
        <v>28</v>
      </c>
      <c r="C10" s="8">
        <v>36573993.270000003</v>
      </c>
      <c r="D10" s="8">
        <v>2465894.46</v>
      </c>
      <c r="E10" s="8">
        <f t="shared" si="0"/>
        <v>39039887.730000004</v>
      </c>
      <c r="F10" s="8">
        <v>6271608.4800000004</v>
      </c>
      <c r="G10" s="8">
        <v>6271608.4800000004</v>
      </c>
      <c r="H10" s="8">
        <f t="shared" si="1"/>
        <v>32768279.250000004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6798682.8799999999</v>
      </c>
      <c r="D13" s="14">
        <f>SUM(D14:D22)</f>
        <v>3242596.2199999997</v>
      </c>
      <c r="E13" s="14">
        <f t="shared" si="0"/>
        <v>10041279.1</v>
      </c>
      <c r="F13" s="14">
        <f>SUM(F14:F22)</f>
        <v>88507.950000000012</v>
      </c>
      <c r="G13" s="14">
        <f>SUM(G14:G22)</f>
        <v>88507.950000000012</v>
      </c>
      <c r="H13" s="14">
        <f t="shared" si="1"/>
        <v>9952771.1500000004</v>
      </c>
    </row>
    <row r="14" spans="1:8" x14ac:dyDescent="0.2">
      <c r="A14" s="9">
        <v>2100</v>
      </c>
      <c r="B14" s="6" t="s">
        <v>30</v>
      </c>
      <c r="C14" s="8">
        <v>2252701.67</v>
      </c>
      <c r="D14" s="8">
        <v>1667432.98</v>
      </c>
      <c r="E14" s="8">
        <f t="shared" si="0"/>
        <v>3920134.65</v>
      </c>
      <c r="F14" s="8">
        <v>502.5</v>
      </c>
      <c r="G14" s="8">
        <v>502.5</v>
      </c>
      <c r="H14" s="8">
        <f t="shared" si="1"/>
        <v>3919632.15</v>
      </c>
    </row>
    <row r="15" spans="1:8" x14ac:dyDescent="0.2">
      <c r="A15" s="9">
        <v>2200</v>
      </c>
      <c r="B15" s="6" t="s">
        <v>31</v>
      </c>
      <c r="C15" s="8">
        <v>91266</v>
      </c>
      <c r="D15" s="8">
        <v>230387.76</v>
      </c>
      <c r="E15" s="8">
        <f t="shared" si="0"/>
        <v>321653.76000000001</v>
      </c>
      <c r="F15" s="8">
        <v>4806.99</v>
      </c>
      <c r="G15" s="8">
        <v>4806.99</v>
      </c>
      <c r="H15" s="8">
        <f t="shared" si="1"/>
        <v>316846.77</v>
      </c>
    </row>
    <row r="16" spans="1:8" x14ac:dyDescent="0.2">
      <c r="A16" s="9">
        <v>2300</v>
      </c>
      <c r="B16" s="6" t="s">
        <v>32</v>
      </c>
      <c r="C16" s="8">
        <v>220000</v>
      </c>
      <c r="D16" s="8">
        <v>-181476.19</v>
      </c>
      <c r="E16" s="8">
        <f t="shared" si="0"/>
        <v>38523.81</v>
      </c>
      <c r="F16" s="8">
        <v>0</v>
      </c>
      <c r="G16" s="8">
        <v>0</v>
      </c>
      <c r="H16" s="8">
        <f t="shared" si="1"/>
        <v>38523.81</v>
      </c>
    </row>
    <row r="17" spans="1:8" x14ac:dyDescent="0.2">
      <c r="A17" s="9">
        <v>2400</v>
      </c>
      <c r="B17" s="6" t="s">
        <v>33</v>
      </c>
      <c r="C17" s="8">
        <v>1022132</v>
      </c>
      <c r="D17" s="8">
        <v>402976.97</v>
      </c>
      <c r="E17" s="8">
        <f t="shared" si="0"/>
        <v>1425108.97</v>
      </c>
      <c r="F17" s="8">
        <v>0</v>
      </c>
      <c r="G17" s="8">
        <v>0</v>
      </c>
      <c r="H17" s="8">
        <f t="shared" si="1"/>
        <v>1425108.97</v>
      </c>
    </row>
    <row r="18" spans="1:8" x14ac:dyDescent="0.2">
      <c r="A18" s="9">
        <v>2500</v>
      </c>
      <c r="B18" s="6" t="s">
        <v>34</v>
      </c>
      <c r="C18" s="8">
        <v>703600</v>
      </c>
      <c r="D18" s="8">
        <v>300155.51</v>
      </c>
      <c r="E18" s="8">
        <f t="shared" si="0"/>
        <v>1003755.51</v>
      </c>
      <c r="F18" s="8">
        <v>2728</v>
      </c>
      <c r="G18" s="8">
        <v>2728</v>
      </c>
      <c r="H18" s="8">
        <f t="shared" si="1"/>
        <v>1001027.51</v>
      </c>
    </row>
    <row r="19" spans="1:8" x14ac:dyDescent="0.2">
      <c r="A19" s="9">
        <v>2600</v>
      </c>
      <c r="B19" s="6" t="s">
        <v>35</v>
      </c>
      <c r="C19" s="8">
        <v>586316</v>
      </c>
      <c r="D19" s="8">
        <v>65049.32</v>
      </c>
      <c r="E19" s="8">
        <f t="shared" si="0"/>
        <v>651365.31999999995</v>
      </c>
      <c r="F19" s="8">
        <v>80470.460000000006</v>
      </c>
      <c r="G19" s="8">
        <v>80470.460000000006</v>
      </c>
      <c r="H19" s="8">
        <f t="shared" si="1"/>
        <v>570894.86</v>
      </c>
    </row>
    <row r="20" spans="1:8" x14ac:dyDescent="0.2">
      <c r="A20" s="9">
        <v>2700</v>
      </c>
      <c r="B20" s="6" t="s">
        <v>36</v>
      </c>
      <c r="C20" s="8">
        <v>481350</v>
      </c>
      <c r="D20" s="8">
        <v>67513.399999999994</v>
      </c>
      <c r="E20" s="8">
        <f t="shared" si="0"/>
        <v>548863.4</v>
      </c>
      <c r="F20" s="8">
        <v>0</v>
      </c>
      <c r="G20" s="8">
        <v>0</v>
      </c>
      <c r="H20" s="8">
        <f t="shared" si="1"/>
        <v>548863.4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1441317.21</v>
      </c>
      <c r="D22" s="8">
        <v>690556.47</v>
      </c>
      <c r="E22" s="8">
        <f t="shared" si="0"/>
        <v>2131873.6799999997</v>
      </c>
      <c r="F22" s="8">
        <v>0</v>
      </c>
      <c r="G22" s="8">
        <v>0</v>
      </c>
      <c r="H22" s="8">
        <f t="shared" si="1"/>
        <v>2131873.6799999997</v>
      </c>
    </row>
    <row r="23" spans="1:8" x14ac:dyDescent="0.2">
      <c r="A23" s="10" t="s">
        <v>18</v>
      </c>
      <c r="B23" s="2"/>
      <c r="C23" s="14">
        <f>SUM(C24:C32)</f>
        <v>45882038.979999989</v>
      </c>
      <c r="D23" s="14">
        <f>SUM(D24:D32)</f>
        <v>12274191.619999999</v>
      </c>
      <c r="E23" s="14">
        <f t="shared" si="0"/>
        <v>58156230.599999987</v>
      </c>
      <c r="F23" s="14">
        <f>SUM(F24:F32)</f>
        <v>3773311.6799999997</v>
      </c>
      <c r="G23" s="14">
        <f>SUM(G24:G32)</f>
        <v>3773311.6799999997</v>
      </c>
      <c r="H23" s="14">
        <f t="shared" si="1"/>
        <v>54382918.919999987</v>
      </c>
    </row>
    <row r="24" spans="1:8" x14ac:dyDescent="0.2">
      <c r="A24" s="9">
        <v>3100</v>
      </c>
      <c r="B24" s="6" t="s">
        <v>39</v>
      </c>
      <c r="C24" s="8">
        <v>6748282.7199999997</v>
      </c>
      <c r="D24" s="8">
        <v>727069.07</v>
      </c>
      <c r="E24" s="8">
        <f t="shared" si="0"/>
        <v>7475351.79</v>
      </c>
      <c r="F24" s="8">
        <v>737004.69</v>
      </c>
      <c r="G24" s="8">
        <v>737004.69</v>
      </c>
      <c r="H24" s="8">
        <f t="shared" si="1"/>
        <v>6738347.0999999996</v>
      </c>
    </row>
    <row r="25" spans="1:8" x14ac:dyDescent="0.2">
      <c r="A25" s="9">
        <v>3200</v>
      </c>
      <c r="B25" s="6" t="s">
        <v>40</v>
      </c>
      <c r="C25" s="8">
        <v>3475624.96</v>
      </c>
      <c r="D25" s="8">
        <v>1499754.12</v>
      </c>
      <c r="E25" s="8">
        <f t="shared" si="0"/>
        <v>4975379.08</v>
      </c>
      <c r="F25" s="8">
        <v>142647.79</v>
      </c>
      <c r="G25" s="8">
        <v>142647.79</v>
      </c>
      <c r="H25" s="8">
        <f t="shared" si="1"/>
        <v>4832731.29</v>
      </c>
    </row>
    <row r="26" spans="1:8" x14ac:dyDescent="0.2">
      <c r="A26" s="9">
        <v>3300</v>
      </c>
      <c r="B26" s="6" t="s">
        <v>41</v>
      </c>
      <c r="C26" s="8">
        <v>9542282.3300000001</v>
      </c>
      <c r="D26" s="8">
        <v>1858207.44</v>
      </c>
      <c r="E26" s="8">
        <f t="shared" si="0"/>
        <v>11400489.77</v>
      </c>
      <c r="F26" s="8">
        <v>1169725.77</v>
      </c>
      <c r="G26" s="8">
        <v>1169725.77</v>
      </c>
      <c r="H26" s="8">
        <f t="shared" si="1"/>
        <v>10230764</v>
      </c>
    </row>
    <row r="27" spans="1:8" x14ac:dyDescent="0.2">
      <c r="A27" s="9">
        <v>3400</v>
      </c>
      <c r="B27" s="6" t="s">
        <v>42</v>
      </c>
      <c r="C27" s="8">
        <v>1363598.9</v>
      </c>
      <c r="D27" s="8">
        <v>2306264.31</v>
      </c>
      <c r="E27" s="8">
        <f t="shared" si="0"/>
        <v>3669863.21</v>
      </c>
      <c r="F27" s="8">
        <v>59298.78</v>
      </c>
      <c r="G27" s="8">
        <v>59298.78</v>
      </c>
      <c r="H27" s="8">
        <f t="shared" si="1"/>
        <v>3610564.43</v>
      </c>
    </row>
    <row r="28" spans="1:8" x14ac:dyDescent="0.2">
      <c r="A28" s="9">
        <v>3500</v>
      </c>
      <c r="B28" s="6" t="s">
        <v>43</v>
      </c>
      <c r="C28" s="8">
        <v>14165013.02</v>
      </c>
      <c r="D28" s="8">
        <v>3636420.56</v>
      </c>
      <c r="E28" s="8">
        <f t="shared" si="0"/>
        <v>17801433.579999998</v>
      </c>
      <c r="F28" s="8">
        <v>1011259.71</v>
      </c>
      <c r="G28" s="8">
        <v>1011259.71</v>
      </c>
      <c r="H28" s="8">
        <f t="shared" si="1"/>
        <v>16790173.869999997</v>
      </c>
    </row>
    <row r="29" spans="1:8" x14ac:dyDescent="0.2">
      <c r="A29" s="9">
        <v>3600</v>
      </c>
      <c r="B29" s="6" t="s">
        <v>44</v>
      </c>
      <c r="C29" s="8">
        <v>371386.43</v>
      </c>
      <c r="D29" s="8">
        <v>24383.56</v>
      </c>
      <c r="E29" s="8">
        <f t="shared" si="0"/>
        <v>395769.99</v>
      </c>
      <c r="F29" s="8">
        <v>0</v>
      </c>
      <c r="G29" s="8">
        <v>0</v>
      </c>
      <c r="H29" s="8">
        <f t="shared" si="1"/>
        <v>395769.99</v>
      </c>
    </row>
    <row r="30" spans="1:8" x14ac:dyDescent="0.2">
      <c r="A30" s="9">
        <v>3700</v>
      </c>
      <c r="B30" s="6" t="s">
        <v>45</v>
      </c>
      <c r="C30" s="8">
        <v>428203</v>
      </c>
      <c r="D30" s="8">
        <v>65622.87</v>
      </c>
      <c r="E30" s="8">
        <f t="shared" si="0"/>
        <v>493825.87</v>
      </c>
      <c r="F30" s="8">
        <v>4805.5</v>
      </c>
      <c r="G30" s="8">
        <v>4805.5</v>
      </c>
      <c r="H30" s="8">
        <f t="shared" si="1"/>
        <v>489020.37</v>
      </c>
    </row>
    <row r="31" spans="1:8" x14ac:dyDescent="0.2">
      <c r="A31" s="9">
        <v>3800</v>
      </c>
      <c r="B31" s="6" t="s">
        <v>46</v>
      </c>
      <c r="C31" s="8">
        <v>4902420.57</v>
      </c>
      <c r="D31" s="8">
        <v>-219012.81</v>
      </c>
      <c r="E31" s="8">
        <f t="shared" si="0"/>
        <v>4683407.7600000007</v>
      </c>
      <c r="F31" s="8">
        <v>4680.3999999999996</v>
      </c>
      <c r="G31" s="8">
        <v>4680.3999999999996</v>
      </c>
      <c r="H31" s="8">
        <f t="shared" si="1"/>
        <v>4678727.3600000003</v>
      </c>
    </row>
    <row r="32" spans="1:8" x14ac:dyDescent="0.2">
      <c r="A32" s="9">
        <v>3900</v>
      </c>
      <c r="B32" s="6" t="s">
        <v>0</v>
      </c>
      <c r="C32" s="8">
        <v>4885227.05</v>
      </c>
      <c r="D32" s="8">
        <v>2375482.5</v>
      </c>
      <c r="E32" s="8">
        <f t="shared" si="0"/>
        <v>7260709.5499999998</v>
      </c>
      <c r="F32" s="8">
        <v>643889.04</v>
      </c>
      <c r="G32" s="8">
        <v>643889.04</v>
      </c>
      <c r="H32" s="8">
        <f t="shared" si="1"/>
        <v>6616820.5099999998</v>
      </c>
    </row>
    <row r="33" spans="1:8" x14ac:dyDescent="0.2">
      <c r="A33" s="10" t="s">
        <v>19</v>
      </c>
      <c r="B33" s="2"/>
      <c r="C33" s="14">
        <f>SUM(C34:C42)</f>
        <v>1110000</v>
      </c>
      <c r="D33" s="14">
        <f>SUM(D34:D42)</f>
        <v>1029704.31</v>
      </c>
      <c r="E33" s="14">
        <f t="shared" si="0"/>
        <v>2139704.31</v>
      </c>
      <c r="F33" s="14">
        <f>SUM(F34:F42)</f>
        <v>0</v>
      </c>
      <c r="G33" s="14">
        <f>SUM(G34:G42)</f>
        <v>0</v>
      </c>
      <c r="H33" s="14">
        <f t="shared" si="1"/>
        <v>2139704.31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1110000</v>
      </c>
      <c r="D37" s="8">
        <v>1029704.31</v>
      </c>
      <c r="E37" s="8">
        <f t="shared" si="0"/>
        <v>2139704.31</v>
      </c>
      <c r="F37" s="8">
        <v>0</v>
      </c>
      <c r="G37" s="8">
        <v>0</v>
      </c>
      <c r="H37" s="8">
        <f t="shared" si="1"/>
        <v>2139704.31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1525548.1099999999</v>
      </c>
      <c r="D43" s="14">
        <f>SUM(D44:D52)</f>
        <v>10182157.59</v>
      </c>
      <c r="E43" s="14">
        <f t="shared" si="0"/>
        <v>11707705.699999999</v>
      </c>
      <c r="F43" s="14">
        <f>SUM(F44:F52)</f>
        <v>1803714.16</v>
      </c>
      <c r="G43" s="14">
        <f>SUM(G44:G52)</f>
        <v>1803714.16</v>
      </c>
      <c r="H43" s="14">
        <f t="shared" si="1"/>
        <v>9903991.5399999991</v>
      </c>
    </row>
    <row r="44" spans="1:8" x14ac:dyDescent="0.2">
      <c r="A44" s="9">
        <v>5100</v>
      </c>
      <c r="B44" s="6" t="s">
        <v>54</v>
      </c>
      <c r="C44" s="8">
        <v>854985.87</v>
      </c>
      <c r="D44" s="8">
        <v>9063585.2100000009</v>
      </c>
      <c r="E44" s="8">
        <f t="shared" si="0"/>
        <v>9918571.0800000001</v>
      </c>
      <c r="F44" s="8">
        <v>1803714.16</v>
      </c>
      <c r="G44" s="8">
        <v>1803714.16</v>
      </c>
      <c r="H44" s="8">
        <f t="shared" si="1"/>
        <v>8114856.9199999999</v>
      </c>
    </row>
    <row r="45" spans="1:8" x14ac:dyDescent="0.2">
      <c r="A45" s="9">
        <v>5200</v>
      </c>
      <c r="B45" s="6" t="s">
        <v>55</v>
      </c>
      <c r="C45" s="8">
        <v>0</v>
      </c>
      <c r="D45" s="8">
        <v>295069.28999999998</v>
      </c>
      <c r="E45" s="8">
        <f t="shared" si="0"/>
        <v>295069.28999999998</v>
      </c>
      <c r="F45" s="8">
        <v>0</v>
      </c>
      <c r="G45" s="8">
        <v>0</v>
      </c>
      <c r="H45" s="8">
        <f t="shared" si="1"/>
        <v>295069.28999999998</v>
      </c>
    </row>
    <row r="46" spans="1:8" x14ac:dyDescent="0.2">
      <c r="A46" s="9">
        <v>5300</v>
      </c>
      <c r="B46" s="6" t="s">
        <v>56</v>
      </c>
      <c r="C46" s="8">
        <v>153200</v>
      </c>
      <c r="D46" s="8">
        <v>18595.009999999998</v>
      </c>
      <c r="E46" s="8">
        <f t="shared" si="0"/>
        <v>171795.01</v>
      </c>
      <c r="F46" s="8">
        <v>0</v>
      </c>
      <c r="G46" s="8">
        <v>0</v>
      </c>
      <c r="H46" s="8">
        <f t="shared" si="1"/>
        <v>171795.01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517362.24</v>
      </c>
      <c r="D49" s="8">
        <v>804908.08</v>
      </c>
      <c r="E49" s="8">
        <f t="shared" si="0"/>
        <v>1322270.3199999998</v>
      </c>
      <c r="F49" s="8">
        <v>0</v>
      </c>
      <c r="G49" s="8">
        <v>0</v>
      </c>
      <c r="H49" s="8">
        <f t="shared" si="1"/>
        <v>1322270.3199999998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50000.61</v>
      </c>
      <c r="E53" s="14">
        <f t="shared" si="0"/>
        <v>50000.61</v>
      </c>
      <c r="F53" s="14">
        <f>SUM(F54:F56)</f>
        <v>0</v>
      </c>
      <c r="G53" s="14">
        <f>SUM(G54:G56)</f>
        <v>0</v>
      </c>
      <c r="H53" s="14">
        <f t="shared" si="1"/>
        <v>50000.61</v>
      </c>
    </row>
    <row r="54" spans="1:8" x14ac:dyDescent="0.2">
      <c r="A54" s="9">
        <v>6100</v>
      </c>
      <c r="B54" s="6" t="s">
        <v>63</v>
      </c>
      <c r="C54" s="8">
        <v>0</v>
      </c>
      <c r="D54" s="8">
        <v>50000.61</v>
      </c>
      <c r="E54" s="8">
        <f t="shared" si="0"/>
        <v>50000.61</v>
      </c>
      <c r="F54" s="8">
        <v>0</v>
      </c>
      <c r="G54" s="8">
        <v>0</v>
      </c>
      <c r="H54" s="8">
        <f t="shared" si="1"/>
        <v>50000.61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221378977.95999998</v>
      </c>
      <c r="D77" s="16">
        <f t="shared" si="4"/>
        <v>32933692.689999998</v>
      </c>
      <c r="E77" s="16">
        <f t="shared" si="4"/>
        <v>254312670.64999998</v>
      </c>
      <c r="F77" s="16">
        <f t="shared" si="4"/>
        <v>30186145.740000002</v>
      </c>
      <c r="G77" s="16">
        <f t="shared" si="4"/>
        <v>30186145.740000002</v>
      </c>
      <c r="H77" s="16">
        <f t="shared" si="4"/>
        <v>224126524.91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1.7322834645669292" bottom="0.74803149606299213" header="0.31496062992125984" footer="0.31496062992125984"/>
  <pageSetup paperSize="141" scale="2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2022-04-29T14:55:08Z</cp:lastPrinted>
  <dcterms:created xsi:type="dcterms:W3CDTF">2014-02-10T03:37:14Z</dcterms:created>
  <dcterms:modified xsi:type="dcterms:W3CDTF">2022-04-29T14:55:15Z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