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E9" i="6"/>
  <c r="H9" i="6" s="1"/>
  <c r="E10" i="6"/>
  <c r="H10" i="6" s="1"/>
  <c r="E11" i="6"/>
  <c r="E12" i="6"/>
  <c r="H76" i="6"/>
  <c r="H75" i="6"/>
  <c r="H72" i="6"/>
  <c r="H71" i="6"/>
  <c r="H68" i="6"/>
  <c r="H67" i="6"/>
  <c r="H64" i="6"/>
  <c r="H63" i="6"/>
  <c r="H60" i="6"/>
  <c r="H59" i="6"/>
  <c r="H56" i="6"/>
  <c r="H55" i="6"/>
  <c r="H51" i="6"/>
  <c r="H48" i="6"/>
  <c r="H47" i="6"/>
  <c r="H40" i="6"/>
  <c r="H39" i="6"/>
  <c r="H36" i="6"/>
  <c r="H35" i="6"/>
  <c r="H28" i="6"/>
  <c r="H27" i="6"/>
  <c r="H16" i="6"/>
  <c r="H12" i="6"/>
  <c r="H11" i="6"/>
  <c r="H8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6" i="6"/>
  <c r="E55" i="6"/>
  <c r="E54" i="6"/>
  <c r="H54" i="6" s="1"/>
  <c r="E52" i="6"/>
  <c r="H52" i="6" s="1"/>
  <c r="E51" i="6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E27" i="6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E53" i="6" l="1"/>
  <c r="H53" i="6" s="1"/>
  <c r="E43" i="6"/>
  <c r="H43" i="6" s="1"/>
  <c r="E33" i="6"/>
  <c r="H33" i="6" s="1"/>
  <c r="E23" i="6"/>
  <c r="H23" i="6" s="1"/>
  <c r="G77" i="6"/>
  <c r="E13" i="6"/>
  <c r="H13" i="6" s="1"/>
  <c r="E5" i="6"/>
  <c r="D77" i="6"/>
  <c r="C77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<sst xmlns="http://schemas.openxmlformats.org/spreadsheetml/2006/main" count="85" uniqueCount="85">
  <si>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</si>
  <si>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</si>
  <si>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</si>
  <si>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</si>
  <si>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</si>
  <si>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</si>
  <si>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</si>
  <si>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</si>
  <si>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</si>
  <si>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</si>
  <si>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</si>
  <si>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</si>
  <si>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</si>
  <si>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</si>
  <si>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</si>
  <si>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</si>
  <si>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</si>
  <si>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</si>
  <si>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</si>
  <si>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</si>
  <si>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</si>
  <si>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</si>
  <si>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</si>
  <si>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</si>
  <si>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</si>
  <si>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</si>
  <si>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</si>
  <si>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</si>
  <si>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</si>
  <si>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</si>
  <si>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</si>
  <si>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</si>
  <si>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</si>
  <si>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</si>
  <si>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</si>
  <si>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</si>
  <si>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</si>
  <si>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</si>
  <si>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</si>
  <si>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</si>
  <si>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</si>
  <si>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</si>
  <si>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</si>
  <si>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</si>
  <si>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</si>
  <si>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</si>
  <si>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</si>
  <si>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</si>
  <si>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</si>
  <si>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</si>
  <si>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</si>
  <si>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</si>
  <si>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</si>
  <si>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</si>
  <si>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</si>
  <si>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</si>
  <si>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</si>
  <si>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</si>
  <si>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</si>
  <si>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</si>
  <si>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</si>
  <si>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</si>
  <si>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</si>
  <si>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</si>
  <si>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</si>
  <si>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</si>
  <si>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</si>
  <si>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</si>
  <si>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</si>
  <si>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</si>
  <si>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</si>
  <si>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</si>
  <si>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</si>
  <si>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</si>
  <si>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</si>
  <si>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</si>
  <si>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</si>
  <si>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</si>
  <si>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</si>
  <si>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</si>
  <si>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</si>
  <si>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</si>
  <si>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</si>
  <si>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</si>
  <si>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por Objeto del Gasto (Capítulo y Concepto)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</si>
</sst>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84</xdr:row>
      <xdr:rowOff>0</xdr:rowOff>
    </xdr:from>
    <xdr:to>
      <xdr:col>1</xdr:col>
      <xdr:colOff>3550708</xdr:colOff>
      <xdr:row>89</xdr:row>
      <xdr:rowOff>99484</xdr:rowOff>
    </xdr:to>
    <xdr:sp macro="" textlink="">
      <xdr:nvSpPr>
        <xdr:cNvPr id="2" name="CuadroTexto 1"/>
        <xdr:cNvSpPr txBox="1"/>
      </xdr:nvSpPr>
      <xdr:spPr>
        <a:xfrm>
          <a:off x="800100" y="126587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4</xdr:col>
      <xdr:colOff>638175</xdr:colOff>
      <xdr:row>84</xdr:row>
      <xdr:rowOff>0</xdr:rowOff>
    </xdr:from>
    <xdr:to>
      <xdr:col>7</xdr:col>
      <xdr:colOff>93134</xdr:colOff>
      <xdr:row>88</xdr:row>
      <xdr:rowOff>138704</xdr:rowOff>
    </xdr:to>
    <xdr:sp macro="" textlink="">
      <xdr:nvSpPr>
        <xdr:cNvPr id="3" name="CuadroTexto 2"/>
        <xdr:cNvSpPr txBox="1"/>
      </xdr:nvSpPr>
      <xdr:spPr>
        <a:xfrm>
          <a:off x="6496050" y="12658725"/>
          <a:ext cx="2598209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topLeftCell="A51" workbookViewId="0">
      <selection activeCell="B94" sqref="B94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168744604.91000003</v>
      </c>
      <c r="D5" s="13">
        <f>SUM(D6:D12)</f>
        <v>12689873.639999999</v>
      </c>
      <c r="E5" s="13">
        <f>C5+D5</f>
        <v>181434478.55000001</v>
      </c>
      <c r="F5" s="13">
        <f>SUM(F6:F12)</f>
        <v>69362231.340000004</v>
      </c>
      <c r="G5" s="13">
        <f>SUM(G6:G12)</f>
        <v>69362231.340000004</v>
      </c>
      <c r="H5" s="13">
        <f>E5-F5</f>
        <v>112072247.21000001</v>
      </c>
    </row>
    <row r="6" spans="1:8" x14ac:dyDescent="0.2">
      <c r="A6" s="9">
        <v>1100</v>
      </c>
      <c r="B6" s="6" t="s">
        <v>25</v>
      </c>
      <c r="C6" s="8">
        <v>33463860.239999998</v>
      </c>
      <c r="D6" s="8">
        <v>-282135</v>
      </c>
      <c r="E6" s="8">
        <f t="shared" ref="E6:E69" si="0">C6+D6</f>
        <v>33181725.239999998</v>
      </c>
      <c r="F6" s="8">
        <v>16119341.449999999</v>
      </c>
      <c r="G6" s="8">
        <v>16119341.449999999</v>
      </c>
      <c r="H6" s="8">
        <f t="shared" ref="H6:H69" si="1">E6-F6</f>
        <v>17062383.789999999</v>
      </c>
    </row>
    <row r="7" spans="1:8" x14ac:dyDescent="0.2">
      <c r="A7" s="9">
        <v>1200</v>
      </c>
      <c r="B7" s="6" t="s">
        <v>26</v>
      </c>
      <c r="C7" s="8">
        <v>56459518.340000004</v>
      </c>
      <c r="D7" s="8">
        <v>4651587.5999999996</v>
      </c>
      <c r="E7" s="8">
        <f t="shared" si="0"/>
        <v>61111105.940000005</v>
      </c>
      <c r="F7" s="8">
        <v>25800866.190000001</v>
      </c>
      <c r="G7" s="8">
        <v>25800866.190000001</v>
      </c>
      <c r="H7" s="8">
        <f t="shared" si="1"/>
        <v>35310239.75</v>
      </c>
    </row>
    <row r="8" spans="1:8" x14ac:dyDescent="0.2">
      <c r="A8" s="9">
        <v>1300</v>
      </c>
      <c r="B8" s="6" t="s">
        <v>27</v>
      </c>
      <c r="C8" s="8">
        <v>16318593.939999999</v>
      </c>
      <c r="D8" s="8">
        <v>-54961</v>
      </c>
      <c r="E8" s="8">
        <f t="shared" si="0"/>
        <v>16263632.939999999</v>
      </c>
      <c r="F8" s="8">
        <v>1636791.91</v>
      </c>
      <c r="G8" s="8">
        <v>1636791.91</v>
      </c>
      <c r="H8" s="8">
        <f t="shared" si="1"/>
        <v>14626841.029999999</v>
      </c>
    </row>
    <row r="9" spans="1:8" x14ac:dyDescent="0.2">
      <c r="A9" s="9">
        <v>1400</v>
      </c>
      <c r="B9" s="6" t="s">
        <v>1</v>
      </c>
      <c r="C9" s="8">
        <v>29465967.030000001</v>
      </c>
      <c r="D9" s="8">
        <v>6498387.0099999998</v>
      </c>
      <c r="E9" s="8">
        <f t="shared" si="0"/>
        <v>35964354.039999999</v>
      </c>
      <c r="F9" s="8">
        <v>10569624.390000001</v>
      </c>
      <c r="G9" s="8">
        <v>10569624.390000001</v>
      </c>
      <c r="H9" s="8">
        <f t="shared" si="1"/>
        <v>25394729.649999999</v>
      </c>
    </row>
    <row r="10" spans="1:8" x14ac:dyDescent="0.2">
      <c r="A10" s="9">
        <v>1500</v>
      </c>
      <c r="B10" s="6" t="s">
        <v>28</v>
      </c>
      <c r="C10" s="8">
        <v>33036665.359999999</v>
      </c>
      <c r="D10" s="8">
        <v>1876995.03</v>
      </c>
      <c r="E10" s="8">
        <f t="shared" si="0"/>
        <v>34913660.390000001</v>
      </c>
      <c r="F10" s="8">
        <v>15235607.4</v>
      </c>
      <c r="G10" s="8">
        <v>15235607.4</v>
      </c>
      <c r="H10" s="8">
        <f t="shared" si="1"/>
        <v>19678052.990000002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5018203.28</v>
      </c>
      <c r="D13" s="14">
        <f>SUM(D14:D22)</f>
        <v>6570250.5399999991</v>
      </c>
      <c r="E13" s="14">
        <f t="shared" si="0"/>
        <v>11588453.82</v>
      </c>
      <c r="F13" s="14">
        <f>SUM(F14:F22)</f>
        <v>1217215.75</v>
      </c>
      <c r="G13" s="14">
        <f>SUM(G14:G22)</f>
        <v>1217215.75</v>
      </c>
      <c r="H13" s="14">
        <f t="shared" si="1"/>
        <v>10371238.07</v>
      </c>
    </row>
    <row r="14" spans="1:8" x14ac:dyDescent="0.2">
      <c r="A14" s="9">
        <v>2100</v>
      </c>
      <c r="B14" s="6" t="s">
        <v>30</v>
      </c>
      <c r="C14" s="8">
        <v>1914209.81</v>
      </c>
      <c r="D14" s="8">
        <v>4069141.73</v>
      </c>
      <c r="E14" s="8">
        <f t="shared" si="0"/>
        <v>5983351.54</v>
      </c>
      <c r="F14" s="8">
        <v>975774.5</v>
      </c>
      <c r="G14" s="8">
        <v>975774.5</v>
      </c>
      <c r="H14" s="8">
        <f t="shared" si="1"/>
        <v>5007577.04</v>
      </c>
    </row>
    <row r="15" spans="1:8" x14ac:dyDescent="0.2">
      <c r="A15" s="9">
        <v>2200</v>
      </c>
      <c r="B15" s="6" t="s">
        <v>31</v>
      </c>
      <c r="C15" s="8">
        <v>120046</v>
      </c>
      <c r="D15" s="8">
        <v>18336.939999999999</v>
      </c>
      <c r="E15" s="8">
        <f t="shared" si="0"/>
        <v>138382.94</v>
      </c>
      <c r="F15" s="8">
        <v>11025.11</v>
      </c>
      <c r="G15" s="8">
        <v>11025.11</v>
      </c>
      <c r="H15" s="8">
        <f t="shared" si="1"/>
        <v>127357.83</v>
      </c>
    </row>
    <row r="16" spans="1:8" x14ac:dyDescent="0.2">
      <c r="A16" s="9">
        <v>2300</v>
      </c>
      <c r="B16" s="6" t="s">
        <v>32</v>
      </c>
      <c r="C16" s="8">
        <v>462202</v>
      </c>
      <c r="D16" s="8">
        <v>-52476.19</v>
      </c>
      <c r="E16" s="8">
        <f t="shared" si="0"/>
        <v>409725.81</v>
      </c>
      <c r="F16" s="8">
        <v>0</v>
      </c>
      <c r="G16" s="8">
        <v>0</v>
      </c>
      <c r="H16" s="8">
        <f t="shared" si="1"/>
        <v>409725.81</v>
      </c>
    </row>
    <row r="17" spans="1:8" x14ac:dyDescent="0.2">
      <c r="A17" s="9">
        <v>2400</v>
      </c>
      <c r="B17" s="6" t="s">
        <v>33</v>
      </c>
      <c r="C17" s="8">
        <v>292849.91999999998</v>
      </c>
      <c r="D17" s="8">
        <v>1038571.77</v>
      </c>
      <c r="E17" s="8">
        <f t="shared" si="0"/>
        <v>1331421.69</v>
      </c>
      <c r="F17" s="8">
        <v>3854.34</v>
      </c>
      <c r="G17" s="8">
        <v>3854.34</v>
      </c>
      <c r="H17" s="8">
        <f t="shared" si="1"/>
        <v>1327567.3499999999</v>
      </c>
    </row>
    <row r="18" spans="1:8" x14ac:dyDescent="0.2">
      <c r="A18" s="9">
        <v>2500</v>
      </c>
      <c r="B18" s="6" t="s">
        <v>34</v>
      </c>
      <c r="C18" s="8">
        <v>490950</v>
      </c>
      <c r="D18" s="8">
        <v>510146.51</v>
      </c>
      <c r="E18" s="8">
        <f t="shared" si="0"/>
        <v>1001096.51</v>
      </c>
      <c r="F18" s="8">
        <v>62703.24</v>
      </c>
      <c r="G18" s="8">
        <v>62703.24</v>
      </c>
      <c r="H18" s="8">
        <f t="shared" si="1"/>
        <v>938393.27</v>
      </c>
    </row>
    <row r="19" spans="1:8" x14ac:dyDescent="0.2">
      <c r="A19" s="9">
        <v>2600</v>
      </c>
      <c r="B19" s="6" t="s">
        <v>35</v>
      </c>
      <c r="C19" s="8">
        <v>652328.93000000005</v>
      </c>
      <c r="D19" s="8">
        <v>114000.47</v>
      </c>
      <c r="E19" s="8">
        <f t="shared" si="0"/>
        <v>766329.4</v>
      </c>
      <c r="F19" s="8">
        <v>133953.07999999999</v>
      </c>
      <c r="G19" s="8">
        <v>133953.07999999999</v>
      </c>
      <c r="H19" s="8">
        <f t="shared" si="1"/>
        <v>632376.32000000007</v>
      </c>
    </row>
    <row r="20" spans="1:8" x14ac:dyDescent="0.2">
      <c r="A20" s="9">
        <v>2700</v>
      </c>
      <c r="B20" s="6" t="s">
        <v>36</v>
      </c>
      <c r="C20" s="8">
        <v>524750</v>
      </c>
      <c r="D20" s="8">
        <v>221549.51</v>
      </c>
      <c r="E20" s="8">
        <f t="shared" si="0"/>
        <v>746299.51</v>
      </c>
      <c r="F20" s="8">
        <v>700</v>
      </c>
      <c r="G20" s="8">
        <v>700</v>
      </c>
      <c r="H20" s="8">
        <f t="shared" si="1"/>
        <v>745599.51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560866.62</v>
      </c>
      <c r="D22" s="8">
        <v>650979.80000000005</v>
      </c>
      <c r="E22" s="8">
        <f t="shared" si="0"/>
        <v>1211846.42</v>
      </c>
      <c r="F22" s="8">
        <v>29205.48</v>
      </c>
      <c r="G22" s="8">
        <v>29205.48</v>
      </c>
      <c r="H22" s="8">
        <f t="shared" si="1"/>
        <v>1182640.94</v>
      </c>
    </row>
    <row r="23" spans="1:8" x14ac:dyDescent="0.2">
      <c r="A23" s="10" t="s">
        <v>18</v>
      </c>
      <c r="B23" s="2"/>
      <c r="C23" s="14">
        <f>SUM(C24:C32)</f>
        <v>42198701</v>
      </c>
      <c r="D23" s="14">
        <f>SUM(D24:D32)</f>
        <v>19080254.609999999</v>
      </c>
      <c r="E23" s="14">
        <f t="shared" si="0"/>
        <v>61278955.609999999</v>
      </c>
      <c r="F23" s="14">
        <f>SUM(F24:F32)</f>
        <v>12228833.489999998</v>
      </c>
      <c r="G23" s="14">
        <f>SUM(G24:G32)</f>
        <v>12228833.489999998</v>
      </c>
      <c r="H23" s="14">
        <f t="shared" si="1"/>
        <v>49050122.120000005</v>
      </c>
    </row>
    <row r="24" spans="1:8" x14ac:dyDescent="0.2">
      <c r="A24" s="9">
        <v>3100</v>
      </c>
      <c r="B24" s="6" t="s">
        <v>39</v>
      </c>
      <c r="C24" s="8">
        <v>7377276.7199999997</v>
      </c>
      <c r="D24" s="8">
        <v>38188.559999999998</v>
      </c>
      <c r="E24" s="8">
        <f t="shared" si="0"/>
        <v>7415465.2799999993</v>
      </c>
      <c r="F24" s="8">
        <v>2241226.0299999998</v>
      </c>
      <c r="G24" s="8">
        <v>2241226.0299999998</v>
      </c>
      <c r="H24" s="8">
        <f t="shared" si="1"/>
        <v>5174239.25</v>
      </c>
    </row>
    <row r="25" spans="1:8" x14ac:dyDescent="0.2">
      <c r="A25" s="9">
        <v>3200</v>
      </c>
      <c r="B25" s="6" t="s">
        <v>40</v>
      </c>
      <c r="C25" s="8">
        <v>3367841</v>
      </c>
      <c r="D25" s="8">
        <v>2823564.52</v>
      </c>
      <c r="E25" s="8">
        <f t="shared" si="0"/>
        <v>6191405.5199999996</v>
      </c>
      <c r="F25" s="8">
        <v>52729.2</v>
      </c>
      <c r="G25" s="8">
        <v>52729.2</v>
      </c>
      <c r="H25" s="8">
        <f t="shared" si="1"/>
        <v>6138676.3199999994</v>
      </c>
    </row>
    <row r="26" spans="1:8" x14ac:dyDescent="0.2">
      <c r="A26" s="9">
        <v>3300</v>
      </c>
      <c r="B26" s="6" t="s">
        <v>41</v>
      </c>
      <c r="C26" s="8">
        <v>12747679.84</v>
      </c>
      <c r="D26" s="8">
        <v>5528343.9900000002</v>
      </c>
      <c r="E26" s="8">
        <f t="shared" si="0"/>
        <v>18276023.829999998</v>
      </c>
      <c r="F26" s="8">
        <v>3145387.23</v>
      </c>
      <c r="G26" s="8">
        <v>3145387.23</v>
      </c>
      <c r="H26" s="8">
        <f t="shared" si="1"/>
        <v>15130636.599999998</v>
      </c>
    </row>
    <row r="27" spans="1:8" x14ac:dyDescent="0.2">
      <c r="A27" s="9">
        <v>3400</v>
      </c>
      <c r="B27" s="6" t="s">
        <v>42</v>
      </c>
      <c r="C27" s="8">
        <v>182000</v>
      </c>
      <c r="D27" s="8">
        <v>1615037.79</v>
      </c>
      <c r="E27" s="8">
        <f t="shared" si="0"/>
        <v>1797037.79</v>
      </c>
      <c r="F27" s="8">
        <v>134544.99</v>
      </c>
      <c r="G27" s="8">
        <v>134544.99</v>
      </c>
      <c r="H27" s="8">
        <f t="shared" si="1"/>
        <v>1662492.8</v>
      </c>
    </row>
    <row r="28" spans="1:8" x14ac:dyDescent="0.2">
      <c r="A28" s="9">
        <v>3500</v>
      </c>
      <c r="B28" s="6" t="s">
        <v>43</v>
      </c>
      <c r="C28" s="8">
        <v>8501530.4800000004</v>
      </c>
      <c r="D28" s="8">
        <v>2356801.8199999998</v>
      </c>
      <c r="E28" s="8">
        <f t="shared" si="0"/>
        <v>10858332.300000001</v>
      </c>
      <c r="F28" s="8">
        <v>2617146.7200000002</v>
      </c>
      <c r="G28" s="8">
        <v>2617146.7200000002</v>
      </c>
      <c r="H28" s="8">
        <f t="shared" si="1"/>
        <v>8241185.5800000001</v>
      </c>
    </row>
    <row r="29" spans="1:8" x14ac:dyDescent="0.2">
      <c r="A29" s="9">
        <v>3600</v>
      </c>
      <c r="B29" s="6" t="s">
        <v>44</v>
      </c>
      <c r="C29" s="8">
        <v>87952.62</v>
      </c>
      <c r="D29" s="8">
        <v>26830.94</v>
      </c>
      <c r="E29" s="8">
        <f t="shared" si="0"/>
        <v>114783.56</v>
      </c>
      <c r="F29" s="8">
        <v>10000</v>
      </c>
      <c r="G29" s="8">
        <v>10000</v>
      </c>
      <c r="H29" s="8">
        <f t="shared" si="1"/>
        <v>104783.56</v>
      </c>
    </row>
    <row r="30" spans="1:8" x14ac:dyDescent="0.2">
      <c r="A30" s="9">
        <v>3700</v>
      </c>
      <c r="B30" s="6" t="s">
        <v>45</v>
      </c>
      <c r="C30" s="8">
        <v>998230</v>
      </c>
      <c r="D30" s="8">
        <v>645232.87</v>
      </c>
      <c r="E30" s="8">
        <f t="shared" si="0"/>
        <v>1643462.87</v>
      </c>
      <c r="F30" s="8">
        <v>5967.31</v>
      </c>
      <c r="G30" s="8">
        <v>5967.31</v>
      </c>
      <c r="H30" s="8">
        <f t="shared" si="1"/>
        <v>1637495.56</v>
      </c>
    </row>
    <row r="31" spans="1:8" x14ac:dyDescent="0.2">
      <c r="A31" s="9">
        <v>3800</v>
      </c>
      <c r="B31" s="6" t="s">
        <v>46</v>
      </c>
      <c r="C31" s="8">
        <v>6030498.9900000002</v>
      </c>
      <c r="D31" s="8">
        <v>138164.01</v>
      </c>
      <c r="E31" s="8">
        <f t="shared" si="0"/>
        <v>6168663</v>
      </c>
      <c r="F31" s="8">
        <v>10435.459999999999</v>
      </c>
      <c r="G31" s="8">
        <v>10435.459999999999</v>
      </c>
      <c r="H31" s="8">
        <f t="shared" si="1"/>
        <v>6158227.54</v>
      </c>
    </row>
    <row r="32" spans="1:8" x14ac:dyDescent="0.2">
      <c r="A32" s="9">
        <v>3900</v>
      </c>
      <c r="B32" s="6" t="s">
        <v>0</v>
      </c>
      <c r="C32" s="8">
        <v>2905691.35</v>
      </c>
      <c r="D32" s="8">
        <v>5908090.1100000003</v>
      </c>
      <c r="E32" s="8">
        <f t="shared" si="0"/>
        <v>8813781.4600000009</v>
      </c>
      <c r="F32" s="8">
        <v>4011396.55</v>
      </c>
      <c r="G32" s="8">
        <v>4011396.55</v>
      </c>
      <c r="H32" s="8">
        <f t="shared" si="1"/>
        <v>4802384.9100000011</v>
      </c>
    </row>
    <row r="33" spans="1:8" x14ac:dyDescent="0.2">
      <c r="A33" s="10" t="s">
        <v>19</v>
      </c>
      <c r="B33" s="2"/>
      <c r="C33" s="14">
        <f>SUM(C34:C42)</f>
        <v>4040455</v>
      </c>
      <c r="D33" s="14">
        <f>SUM(D34:D42)</f>
        <v>622078.03</v>
      </c>
      <c r="E33" s="14">
        <f t="shared" si="0"/>
        <v>4662533.03</v>
      </c>
      <c r="F33" s="14">
        <f>SUM(F34:F42)</f>
        <v>608391</v>
      </c>
      <c r="G33" s="14">
        <f>SUM(G34:G42)</f>
        <v>608391</v>
      </c>
      <c r="H33" s="14">
        <f t="shared" si="1"/>
        <v>4054142.0300000003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4040455</v>
      </c>
      <c r="D37" s="8">
        <v>622078.03</v>
      </c>
      <c r="E37" s="8">
        <f t="shared" si="0"/>
        <v>4662533.03</v>
      </c>
      <c r="F37" s="8">
        <v>608391</v>
      </c>
      <c r="G37" s="8">
        <v>608391</v>
      </c>
      <c r="H37" s="8">
        <f t="shared" si="1"/>
        <v>4054142.0300000003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6862146.4300000006</v>
      </c>
      <c r="D43" s="14">
        <f>SUM(D44:D52)</f>
        <v>4950299.87</v>
      </c>
      <c r="E43" s="14">
        <f t="shared" si="0"/>
        <v>11812446.300000001</v>
      </c>
      <c r="F43" s="14">
        <f>SUM(F44:F52)</f>
        <v>0</v>
      </c>
      <c r="G43" s="14">
        <f>SUM(G44:G52)</f>
        <v>0</v>
      </c>
      <c r="H43" s="14">
        <f t="shared" si="1"/>
        <v>11812446.300000001</v>
      </c>
    </row>
    <row r="44" spans="1:8" x14ac:dyDescent="0.2">
      <c r="A44" s="9">
        <v>5100</v>
      </c>
      <c r="B44" s="6" t="s">
        <v>54</v>
      </c>
      <c r="C44" s="8">
        <v>6198874.2000000002</v>
      </c>
      <c r="D44" s="8">
        <v>4298370.71</v>
      </c>
      <c r="E44" s="8">
        <f t="shared" si="0"/>
        <v>10497244.91</v>
      </c>
      <c r="F44" s="8">
        <v>0</v>
      </c>
      <c r="G44" s="8">
        <v>0</v>
      </c>
      <c r="H44" s="8">
        <f t="shared" si="1"/>
        <v>10497244.91</v>
      </c>
    </row>
    <row r="45" spans="1:8" x14ac:dyDescent="0.2">
      <c r="A45" s="9">
        <v>5200</v>
      </c>
      <c r="B45" s="6" t="s">
        <v>55</v>
      </c>
      <c r="C45" s="8">
        <v>254500</v>
      </c>
      <c r="D45" s="8">
        <v>374545.16</v>
      </c>
      <c r="E45" s="8">
        <f t="shared" si="0"/>
        <v>629045.15999999992</v>
      </c>
      <c r="F45" s="8">
        <v>0</v>
      </c>
      <c r="G45" s="8">
        <v>0</v>
      </c>
      <c r="H45" s="8">
        <f t="shared" si="1"/>
        <v>629045.15999999992</v>
      </c>
    </row>
    <row r="46" spans="1:8" x14ac:dyDescent="0.2">
      <c r="A46" s="9">
        <v>5300</v>
      </c>
      <c r="B46" s="6" t="s">
        <v>56</v>
      </c>
      <c r="C46" s="8">
        <v>228000</v>
      </c>
      <c r="D46" s="8">
        <v>68349</v>
      </c>
      <c r="E46" s="8">
        <f t="shared" si="0"/>
        <v>296349</v>
      </c>
      <c r="F46" s="8">
        <v>0</v>
      </c>
      <c r="G46" s="8">
        <v>0</v>
      </c>
      <c r="H46" s="8">
        <f t="shared" si="1"/>
        <v>296349</v>
      </c>
    </row>
    <row r="47" spans="1:8" x14ac:dyDescent="0.2">
      <c r="A47" s="9">
        <v>5400</v>
      </c>
      <c r="B47" s="6" t="s">
        <v>57</v>
      </c>
      <c r="C47" s="8">
        <v>0</v>
      </c>
      <c r="D47" s="8">
        <v>16530</v>
      </c>
      <c r="E47" s="8">
        <f t="shared" si="0"/>
        <v>16530</v>
      </c>
      <c r="F47" s="8">
        <v>0</v>
      </c>
      <c r="G47" s="8">
        <v>0</v>
      </c>
      <c r="H47" s="8">
        <f t="shared" si="1"/>
        <v>16530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150256.98000000001</v>
      </c>
      <c r="D49" s="8">
        <v>192505</v>
      </c>
      <c r="E49" s="8">
        <f t="shared" si="0"/>
        <v>342761.98</v>
      </c>
      <c r="F49" s="8">
        <v>0</v>
      </c>
      <c r="G49" s="8">
        <v>0</v>
      </c>
      <c r="H49" s="8">
        <f t="shared" si="1"/>
        <v>342761.98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30515.25</v>
      </c>
      <c r="D52" s="8">
        <v>0</v>
      </c>
      <c r="E52" s="8">
        <f t="shared" si="0"/>
        <v>30515.25</v>
      </c>
      <c r="F52" s="8">
        <v>0</v>
      </c>
      <c r="G52" s="8">
        <v>0</v>
      </c>
      <c r="H52" s="8">
        <f t="shared" si="1"/>
        <v>30515.25</v>
      </c>
    </row>
    <row r="53" spans="1:8" x14ac:dyDescent="0.2">
      <c r="A53" s="10" t="s">
        <v>21</v>
      </c>
      <c r="B53" s="2"/>
      <c r="C53" s="14">
        <f>SUM(C54:C56)</f>
        <v>0</v>
      </c>
      <c r="D53" s="14">
        <f>SUM(D54:D56)</f>
        <v>318721.8</v>
      </c>
      <c r="E53" s="14">
        <f t="shared" si="0"/>
        <v>318721.8</v>
      </c>
      <c r="F53" s="14">
        <f>SUM(F54:F56)</f>
        <v>0</v>
      </c>
      <c r="G53" s="14">
        <f>SUM(G54:G56)</f>
        <v>0</v>
      </c>
      <c r="H53" s="14">
        <f t="shared" si="1"/>
        <v>318721.8</v>
      </c>
    </row>
    <row r="54" spans="1:8" x14ac:dyDescent="0.2">
      <c r="A54" s="9">
        <v>6100</v>
      </c>
      <c r="B54" s="6" t="s">
        <v>63</v>
      </c>
      <c r="C54" s="8">
        <v>0</v>
      </c>
      <c r="D54" s="8">
        <v>313211.93</v>
      </c>
      <c r="E54" s="8">
        <f t="shared" si="0"/>
        <v>313211.93</v>
      </c>
      <c r="F54" s="8">
        <v>0</v>
      </c>
      <c r="G54" s="8">
        <v>0</v>
      </c>
      <c r="H54" s="8">
        <f t="shared" si="1"/>
        <v>313211.93</v>
      </c>
    </row>
    <row r="55" spans="1:8" x14ac:dyDescent="0.2">
      <c r="A55" s="9">
        <v>6200</v>
      </c>
      <c r="B55" s="6" t="s">
        <v>64</v>
      </c>
      <c r="C55" s="8">
        <v>0</v>
      </c>
      <c r="D55" s="8">
        <v>5509.87</v>
      </c>
      <c r="E55" s="8">
        <f t="shared" si="0"/>
        <v>5509.87</v>
      </c>
      <c r="F55" s="8">
        <v>0</v>
      </c>
      <c r="G55" s="8">
        <v>0</v>
      </c>
      <c r="H55" s="8">
        <f t="shared" si="1"/>
        <v>5509.87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0</v>
      </c>
      <c r="D57" s="14">
        <f>SUM(D58:D64)</f>
        <v>0</v>
      </c>
      <c r="E57" s="14">
        <f t="shared" si="0"/>
        <v>0</v>
      </c>
      <c r="F57" s="14">
        <f>SUM(F58:F64)</f>
        <v>0</v>
      </c>
      <c r="G57" s="14">
        <f>SUM(G58:G64)</f>
        <v>0</v>
      </c>
      <c r="H57" s="14">
        <f t="shared" si="1"/>
        <v>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226864110.62000003</v>
      </c>
      <c r="D77" s="16">
        <f t="shared" si="4"/>
        <v>44231478.489999995</v>
      </c>
      <c r="E77" s="16">
        <f t="shared" si="4"/>
        <v>271095589.11000001</v>
      </c>
      <c r="F77" s="16">
        <f t="shared" si="4"/>
        <v>83416671.579999998</v>
      </c>
      <c r="G77" s="16">
        <f t="shared" si="4"/>
        <v>83416671.579999998</v>
      </c>
      <c r="H77" s="16">
        <f t="shared" si="4"/>
        <v>187678917.53000003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2021-07-07T19:27:08Z</cp:lastPrinted>
  <dcterms:created xsi:type="dcterms:W3CDTF">2014-02-10T03:37:14Z</dcterms:created>
  <dcterms:modified xsi:type="dcterms:W3CDTF">2021-07-07T19:27:14Z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