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1" i="6"/>
  <c r="H50" i="6"/>
  <c r="H42" i="6"/>
  <c r="H39" i="6"/>
  <c r="H38" i="6"/>
  <c r="H35" i="6"/>
  <c r="H34" i="6"/>
  <c r="H18" i="6"/>
  <c r="H11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E33" i="6" s="1"/>
  <c r="C23" i="6"/>
  <c r="C13" i="6"/>
  <c r="C5" i="6"/>
  <c r="E57" i="6" l="1"/>
  <c r="H57" i="6" s="1"/>
  <c r="E53" i="6"/>
  <c r="H53" i="6" s="1"/>
  <c r="E43" i="6"/>
  <c r="H43" i="6" s="1"/>
  <c r="H33" i="6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<sst xmlns="http://schemas.openxmlformats.org/spreadsheetml/2006/main" count="85" uniqueCount="85">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</sst>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142874</xdr:rowOff>
    </xdr:from>
    <xdr:to>
      <xdr:col>8</xdr:col>
      <xdr:colOff>38100</xdr:colOff>
      <xdr:row>91</xdr:row>
      <xdr:rowOff>76199</xdr:rowOff>
    </xdr:to>
    <xdr:sp macro="" textlink="">
      <xdr:nvSpPr>
        <xdr:cNvPr id="2" name="CuadroTexto 1"/>
        <xdr:cNvSpPr txBox="1"/>
      </xdr:nvSpPr>
      <xdr:spPr>
        <a:xfrm>
          <a:off x="85725" y="12658724"/>
          <a:ext cx="100012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49" workbookViewId="0">
      <selection activeCell="C96" sqref="C9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99341202.850000009</v>
      </c>
      <c r="D5" s="13">
        <f>SUM(D6:D12)</f>
        <v>79243566.370000005</v>
      </c>
      <c r="E5" s="13">
        <f>C5+D5</f>
        <v>178584769.22000003</v>
      </c>
      <c r="F5" s="13">
        <f>SUM(F6:F12)</f>
        <v>77350141.019999996</v>
      </c>
      <c r="G5" s="13">
        <f>SUM(G6:G12)</f>
        <v>77350141.019999996</v>
      </c>
      <c r="H5" s="13">
        <f>E5-F5</f>
        <v>101234628.20000003</v>
      </c>
    </row>
    <row r="6" spans="1:8" x14ac:dyDescent="0.2">
      <c r="A6" s="9">
        <v>1100</v>
      </c>
      <c r="B6" s="6" t="s">
        <v>25</v>
      </c>
      <c r="C6" s="8">
        <v>16903962.219999999</v>
      </c>
      <c r="D6" s="8">
        <v>16690353.27</v>
      </c>
      <c r="E6" s="8">
        <f t="shared" ref="E6:E69" si="0">C6+D6</f>
        <v>33594315.489999995</v>
      </c>
      <c r="F6" s="8">
        <v>16676389.109999999</v>
      </c>
      <c r="G6" s="8">
        <v>16676389.109999999</v>
      </c>
      <c r="H6" s="8">
        <f t="shared" ref="H6:H69" si="1">E6-F6</f>
        <v>16917926.379999995</v>
      </c>
    </row>
    <row r="7" spans="1:8" x14ac:dyDescent="0.2">
      <c r="A7" s="9">
        <v>1200</v>
      </c>
      <c r="B7" s="6" t="s">
        <v>26</v>
      </c>
      <c r="C7" s="8">
        <v>31889813.25</v>
      </c>
      <c r="D7" s="8">
        <v>24510525.039999999</v>
      </c>
      <c r="E7" s="8">
        <f t="shared" si="0"/>
        <v>56400338.289999999</v>
      </c>
      <c r="F7" s="8">
        <v>28384607.940000001</v>
      </c>
      <c r="G7" s="8">
        <v>28384607.940000001</v>
      </c>
      <c r="H7" s="8">
        <f t="shared" si="1"/>
        <v>28015730.349999998</v>
      </c>
    </row>
    <row r="8" spans="1:8" x14ac:dyDescent="0.2">
      <c r="A8" s="9">
        <v>1300</v>
      </c>
      <c r="B8" s="6" t="s">
        <v>27</v>
      </c>
      <c r="C8" s="8">
        <v>9197318.0600000005</v>
      </c>
      <c r="D8" s="8">
        <v>5729927.2599999998</v>
      </c>
      <c r="E8" s="8">
        <f t="shared" si="0"/>
        <v>14927245.32</v>
      </c>
      <c r="F8" s="8">
        <v>7289173.5199999996</v>
      </c>
      <c r="G8" s="8">
        <v>7289173.5199999996</v>
      </c>
      <c r="H8" s="8">
        <f t="shared" si="1"/>
        <v>7638071.8000000007</v>
      </c>
    </row>
    <row r="9" spans="1:8" x14ac:dyDescent="0.2">
      <c r="A9" s="9">
        <v>1400</v>
      </c>
      <c r="B9" s="6" t="s">
        <v>1</v>
      </c>
      <c r="C9" s="8">
        <v>24922071.760000002</v>
      </c>
      <c r="D9" s="8">
        <v>14601540.74</v>
      </c>
      <c r="E9" s="8">
        <f t="shared" si="0"/>
        <v>39523612.5</v>
      </c>
      <c r="F9" s="8">
        <v>8760340.3300000001</v>
      </c>
      <c r="G9" s="8">
        <v>8760340.3300000001</v>
      </c>
      <c r="H9" s="8">
        <f t="shared" si="1"/>
        <v>30763272.170000002</v>
      </c>
    </row>
    <row r="10" spans="1:8" x14ac:dyDescent="0.2">
      <c r="A10" s="9">
        <v>1500</v>
      </c>
      <c r="B10" s="6" t="s">
        <v>28</v>
      </c>
      <c r="C10" s="8">
        <v>16428037.560000001</v>
      </c>
      <c r="D10" s="8">
        <v>17711220.059999999</v>
      </c>
      <c r="E10" s="8">
        <f t="shared" si="0"/>
        <v>34139257.619999997</v>
      </c>
      <c r="F10" s="8">
        <v>16239630.119999999</v>
      </c>
      <c r="G10" s="8">
        <v>16239630.119999999</v>
      </c>
      <c r="H10" s="8">
        <f t="shared" si="1"/>
        <v>17899627.5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5659168.5499999998</v>
      </c>
      <c r="D13" s="14">
        <f>SUM(D14:D22)</f>
        <v>7149051.3699999992</v>
      </c>
      <c r="E13" s="14">
        <f t="shared" si="0"/>
        <v>12808219.919999998</v>
      </c>
      <c r="F13" s="14">
        <f>SUM(F14:F22)</f>
        <v>2538140.13</v>
      </c>
      <c r="G13" s="14">
        <f>SUM(G14:G22)</f>
        <v>2509814.09</v>
      </c>
      <c r="H13" s="14">
        <f t="shared" si="1"/>
        <v>10270079.789999999</v>
      </c>
    </row>
    <row r="14" spans="1:8" x14ac:dyDescent="0.2">
      <c r="A14" s="9">
        <v>2100</v>
      </c>
      <c r="B14" s="6" t="s">
        <v>30</v>
      </c>
      <c r="C14" s="8">
        <v>1531488.93</v>
      </c>
      <c r="D14" s="8">
        <v>3253985.91</v>
      </c>
      <c r="E14" s="8">
        <f t="shared" si="0"/>
        <v>4785474.84</v>
      </c>
      <c r="F14" s="8">
        <v>1582248.41</v>
      </c>
      <c r="G14" s="8">
        <v>1577376.41</v>
      </c>
      <c r="H14" s="8">
        <f t="shared" si="1"/>
        <v>3203226.4299999997</v>
      </c>
    </row>
    <row r="15" spans="1:8" x14ac:dyDescent="0.2">
      <c r="A15" s="9">
        <v>2200</v>
      </c>
      <c r="B15" s="6" t="s">
        <v>31</v>
      </c>
      <c r="C15" s="8">
        <v>108561.33</v>
      </c>
      <c r="D15" s="8">
        <v>696904.05</v>
      </c>
      <c r="E15" s="8">
        <f t="shared" si="0"/>
        <v>805465.38</v>
      </c>
      <c r="F15" s="8">
        <v>97405.65</v>
      </c>
      <c r="G15" s="8">
        <v>97405.65</v>
      </c>
      <c r="H15" s="8">
        <f t="shared" si="1"/>
        <v>708059.73</v>
      </c>
    </row>
    <row r="16" spans="1:8" x14ac:dyDescent="0.2">
      <c r="A16" s="9">
        <v>2300</v>
      </c>
      <c r="B16" s="6" t="s">
        <v>32</v>
      </c>
      <c r="C16" s="8">
        <v>404402</v>
      </c>
      <c r="D16" s="8">
        <v>10804.75</v>
      </c>
      <c r="E16" s="8">
        <f t="shared" si="0"/>
        <v>415206.75</v>
      </c>
      <c r="F16" s="8">
        <v>52112.800000000003</v>
      </c>
      <c r="G16" s="8">
        <v>52112.800000000003</v>
      </c>
      <c r="H16" s="8">
        <f t="shared" si="1"/>
        <v>363093.95</v>
      </c>
    </row>
    <row r="17" spans="1:8" x14ac:dyDescent="0.2">
      <c r="A17" s="9">
        <v>2400</v>
      </c>
      <c r="B17" s="6" t="s">
        <v>33</v>
      </c>
      <c r="C17" s="8">
        <v>1258406</v>
      </c>
      <c r="D17" s="8">
        <v>828292</v>
      </c>
      <c r="E17" s="8">
        <f t="shared" si="0"/>
        <v>2086698</v>
      </c>
      <c r="F17" s="8">
        <v>135576.5</v>
      </c>
      <c r="G17" s="8">
        <v>118717.06</v>
      </c>
      <c r="H17" s="8">
        <f t="shared" si="1"/>
        <v>1951121.5</v>
      </c>
    </row>
    <row r="18" spans="1:8" x14ac:dyDescent="0.2">
      <c r="A18" s="9">
        <v>2500</v>
      </c>
      <c r="B18" s="6" t="s">
        <v>34</v>
      </c>
      <c r="C18" s="8">
        <v>589300</v>
      </c>
      <c r="D18" s="8">
        <v>926451.51</v>
      </c>
      <c r="E18" s="8">
        <f t="shared" si="0"/>
        <v>1515751.51</v>
      </c>
      <c r="F18" s="8">
        <v>221053.81</v>
      </c>
      <c r="G18" s="8">
        <v>221053.81</v>
      </c>
      <c r="H18" s="8">
        <f t="shared" si="1"/>
        <v>1294697.7</v>
      </c>
    </row>
    <row r="19" spans="1:8" x14ac:dyDescent="0.2">
      <c r="A19" s="9">
        <v>2600</v>
      </c>
      <c r="B19" s="6" t="s">
        <v>35</v>
      </c>
      <c r="C19" s="8">
        <v>391090.29</v>
      </c>
      <c r="D19" s="8">
        <v>598300.51</v>
      </c>
      <c r="E19" s="8">
        <f t="shared" si="0"/>
        <v>989390.8</v>
      </c>
      <c r="F19" s="8">
        <v>260848.65</v>
      </c>
      <c r="G19" s="8">
        <v>260848.65</v>
      </c>
      <c r="H19" s="8">
        <f t="shared" si="1"/>
        <v>728542.15</v>
      </c>
    </row>
    <row r="20" spans="1:8" x14ac:dyDescent="0.2">
      <c r="A20" s="9">
        <v>2700</v>
      </c>
      <c r="B20" s="6" t="s">
        <v>36</v>
      </c>
      <c r="C20" s="8">
        <v>524450</v>
      </c>
      <c r="D20" s="8">
        <v>403618.88</v>
      </c>
      <c r="E20" s="8">
        <f t="shared" si="0"/>
        <v>928068.88</v>
      </c>
      <c r="F20" s="8">
        <v>32118.400000000001</v>
      </c>
      <c r="G20" s="8">
        <v>32118.400000000001</v>
      </c>
      <c r="H20" s="8">
        <f t="shared" si="1"/>
        <v>895950.48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851470</v>
      </c>
      <c r="D22" s="8">
        <v>430693.76</v>
      </c>
      <c r="E22" s="8">
        <f t="shared" si="0"/>
        <v>1282163.76</v>
      </c>
      <c r="F22" s="8">
        <v>156775.91</v>
      </c>
      <c r="G22" s="8">
        <v>150181.31</v>
      </c>
      <c r="H22" s="8">
        <f t="shared" si="1"/>
        <v>1125387.8500000001</v>
      </c>
    </row>
    <row r="23" spans="1:8" x14ac:dyDescent="0.2">
      <c r="A23" s="10" t="s">
        <v>18</v>
      </c>
      <c r="B23" s="2"/>
      <c r="C23" s="14">
        <f>SUM(C24:C32)</f>
        <v>43683969.130000003</v>
      </c>
      <c r="D23" s="14">
        <f>SUM(D24:D32)</f>
        <v>20747537.23</v>
      </c>
      <c r="E23" s="14">
        <f t="shared" si="0"/>
        <v>64431506.359999999</v>
      </c>
      <c r="F23" s="14">
        <f>SUM(F24:F32)</f>
        <v>21905472.880000003</v>
      </c>
      <c r="G23" s="14">
        <f>SUM(G24:G32)</f>
        <v>20884476.510000002</v>
      </c>
      <c r="H23" s="14">
        <f t="shared" si="1"/>
        <v>42526033.479999997</v>
      </c>
    </row>
    <row r="24" spans="1:8" x14ac:dyDescent="0.2">
      <c r="A24" s="9">
        <v>3100</v>
      </c>
      <c r="B24" s="6" t="s">
        <v>39</v>
      </c>
      <c r="C24" s="8">
        <v>6946724</v>
      </c>
      <c r="D24" s="8">
        <v>137386.72</v>
      </c>
      <c r="E24" s="8">
        <f t="shared" si="0"/>
        <v>7084110.7199999997</v>
      </c>
      <c r="F24" s="8">
        <v>3667152.51</v>
      </c>
      <c r="G24" s="8">
        <v>3347884.63</v>
      </c>
      <c r="H24" s="8">
        <f t="shared" si="1"/>
        <v>3416958.21</v>
      </c>
    </row>
    <row r="25" spans="1:8" x14ac:dyDescent="0.2">
      <c r="A25" s="9">
        <v>3200</v>
      </c>
      <c r="B25" s="6" t="s">
        <v>40</v>
      </c>
      <c r="C25" s="8">
        <v>3797408</v>
      </c>
      <c r="D25" s="8">
        <v>1664367.96</v>
      </c>
      <c r="E25" s="8">
        <f t="shared" si="0"/>
        <v>5461775.96</v>
      </c>
      <c r="F25" s="8">
        <v>366875.4</v>
      </c>
      <c r="G25" s="8">
        <v>366875.4</v>
      </c>
      <c r="H25" s="8">
        <f t="shared" si="1"/>
        <v>5094900.5599999996</v>
      </c>
    </row>
    <row r="26" spans="1:8" x14ac:dyDescent="0.2">
      <c r="A26" s="9">
        <v>3300</v>
      </c>
      <c r="B26" s="6" t="s">
        <v>41</v>
      </c>
      <c r="C26" s="8">
        <v>12673449.810000001</v>
      </c>
      <c r="D26" s="8">
        <v>6617702.7000000002</v>
      </c>
      <c r="E26" s="8">
        <f t="shared" si="0"/>
        <v>19291152.510000002</v>
      </c>
      <c r="F26" s="8">
        <v>5774012.0099999998</v>
      </c>
      <c r="G26" s="8">
        <v>5749467.6299999999</v>
      </c>
      <c r="H26" s="8">
        <f t="shared" si="1"/>
        <v>13517140.500000002</v>
      </c>
    </row>
    <row r="27" spans="1:8" x14ac:dyDescent="0.2">
      <c r="A27" s="9">
        <v>3400</v>
      </c>
      <c r="B27" s="6" t="s">
        <v>42</v>
      </c>
      <c r="C27" s="8">
        <v>1988997</v>
      </c>
      <c r="D27" s="8">
        <v>-300130.08</v>
      </c>
      <c r="E27" s="8">
        <f t="shared" si="0"/>
        <v>1688866.92</v>
      </c>
      <c r="F27" s="8">
        <v>1230048.6499999999</v>
      </c>
      <c r="G27" s="8">
        <v>1230048.6499999999</v>
      </c>
      <c r="H27" s="8">
        <f t="shared" si="1"/>
        <v>458818.27</v>
      </c>
    </row>
    <row r="28" spans="1:8" x14ac:dyDescent="0.2">
      <c r="A28" s="9">
        <v>3500</v>
      </c>
      <c r="B28" s="6" t="s">
        <v>43</v>
      </c>
      <c r="C28" s="8">
        <v>9569743.9700000007</v>
      </c>
      <c r="D28" s="8">
        <v>3262642.2</v>
      </c>
      <c r="E28" s="8">
        <f t="shared" si="0"/>
        <v>12832386.170000002</v>
      </c>
      <c r="F28" s="8">
        <v>6114819.8099999996</v>
      </c>
      <c r="G28" s="8">
        <v>5805419.7000000002</v>
      </c>
      <c r="H28" s="8">
        <f t="shared" si="1"/>
        <v>6717566.3600000022</v>
      </c>
    </row>
    <row r="29" spans="1:8" x14ac:dyDescent="0.2">
      <c r="A29" s="9">
        <v>3600</v>
      </c>
      <c r="B29" s="6" t="s">
        <v>44</v>
      </c>
      <c r="C29" s="8">
        <v>98000</v>
      </c>
      <c r="D29" s="8">
        <v>27009.56</v>
      </c>
      <c r="E29" s="8">
        <f t="shared" si="0"/>
        <v>125009.56</v>
      </c>
      <c r="F29" s="8">
        <v>3000</v>
      </c>
      <c r="G29" s="8">
        <v>0</v>
      </c>
      <c r="H29" s="8">
        <f t="shared" si="1"/>
        <v>122009.56</v>
      </c>
    </row>
    <row r="30" spans="1:8" x14ac:dyDescent="0.2">
      <c r="A30" s="9">
        <v>3700</v>
      </c>
      <c r="B30" s="6" t="s">
        <v>45</v>
      </c>
      <c r="C30" s="8">
        <v>1119928</v>
      </c>
      <c r="D30" s="8">
        <v>660274.97</v>
      </c>
      <c r="E30" s="8">
        <f t="shared" si="0"/>
        <v>1780202.97</v>
      </c>
      <c r="F30" s="8">
        <v>72432.100000000006</v>
      </c>
      <c r="G30" s="8">
        <v>72282.100000000006</v>
      </c>
      <c r="H30" s="8">
        <f t="shared" si="1"/>
        <v>1707770.8699999999</v>
      </c>
    </row>
    <row r="31" spans="1:8" x14ac:dyDescent="0.2">
      <c r="A31" s="9">
        <v>3800</v>
      </c>
      <c r="B31" s="6" t="s">
        <v>46</v>
      </c>
      <c r="C31" s="8">
        <v>5140017</v>
      </c>
      <c r="D31" s="8">
        <v>2803.19</v>
      </c>
      <c r="E31" s="8">
        <f t="shared" si="0"/>
        <v>5142820.1900000004</v>
      </c>
      <c r="F31" s="8">
        <v>233145.17</v>
      </c>
      <c r="G31" s="8">
        <v>215145.17</v>
      </c>
      <c r="H31" s="8">
        <f t="shared" si="1"/>
        <v>4909675.0200000005</v>
      </c>
    </row>
    <row r="32" spans="1:8" x14ac:dyDescent="0.2">
      <c r="A32" s="9">
        <v>3900</v>
      </c>
      <c r="B32" s="6" t="s">
        <v>0</v>
      </c>
      <c r="C32" s="8">
        <v>2349701.35</v>
      </c>
      <c r="D32" s="8">
        <v>8675480.0099999998</v>
      </c>
      <c r="E32" s="8">
        <f t="shared" si="0"/>
        <v>11025181.359999999</v>
      </c>
      <c r="F32" s="8">
        <v>4443987.2300000004</v>
      </c>
      <c r="G32" s="8">
        <v>4097353.23</v>
      </c>
      <c r="H32" s="8">
        <f t="shared" si="1"/>
        <v>6581194.129999999</v>
      </c>
    </row>
    <row r="33" spans="1:8" x14ac:dyDescent="0.2">
      <c r="A33" s="10" t="s">
        <v>19</v>
      </c>
      <c r="B33" s="2"/>
      <c r="C33" s="14">
        <f>SUM(C34:C42)</f>
        <v>1544000</v>
      </c>
      <c r="D33" s="14">
        <f>SUM(D34:D42)</f>
        <v>3402438.83</v>
      </c>
      <c r="E33" s="14">
        <f t="shared" si="0"/>
        <v>4946438.83</v>
      </c>
      <c r="F33" s="14">
        <f>SUM(F34:F42)</f>
        <v>661420.93999999994</v>
      </c>
      <c r="G33" s="14">
        <f>SUM(G34:G42)</f>
        <v>510810.94</v>
      </c>
      <c r="H33" s="14">
        <f t="shared" si="1"/>
        <v>4285017.8900000006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1544000</v>
      </c>
      <c r="D37" s="8">
        <v>3402438.83</v>
      </c>
      <c r="E37" s="8">
        <f t="shared" si="0"/>
        <v>4946438.83</v>
      </c>
      <c r="F37" s="8">
        <v>661420.93999999994</v>
      </c>
      <c r="G37" s="8">
        <v>510810.94</v>
      </c>
      <c r="H37" s="8">
        <f t="shared" si="1"/>
        <v>4285017.8900000006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1513660</v>
      </c>
      <c r="D43" s="14">
        <f>SUM(D44:D52)</f>
        <v>1897924.05</v>
      </c>
      <c r="E43" s="14">
        <f t="shared" si="0"/>
        <v>3411584.05</v>
      </c>
      <c r="F43" s="14">
        <f>SUM(F44:F52)</f>
        <v>583807.22</v>
      </c>
      <c r="G43" s="14">
        <f>SUM(G44:G52)</f>
        <v>583807.22</v>
      </c>
      <c r="H43" s="14">
        <f t="shared" si="1"/>
        <v>2827776.83</v>
      </c>
    </row>
    <row r="44" spans="1:8" x14ac:dyDescent="0.2">
      <c r="A44" s="9">
        <v>5100</v>
      </c>
      <c r="B44" s="6" t="s">
        <v>54</v>
      </c>
      <c r="C44" s="8">
        <v>1045000</v>
      </c>
      <c r="D44" s="8">
        <v>985216.41</v>
      </c>
      <c r="E44" s="8">
        <f t="shared" si="0"/>
        <v>2030216.4100000001</v>
      </c>
      <c r="F44" s="8">
        <v>116449.37</v>
      </c>
      <c r="G44" s="8">
        <v>116449.37</v>
      </c>
      <c r="H44" s="8">
        <f t="shared" si="1"/>
        <v>1913767.04</v>
      </c>
    </row>
    <row r="45" spans="1:8" x14ac:dyDescent="0.2">
      <c r="A45" s="9">
        <v>5200</v>
      </c>
      <c r="B45" s="6" t="s">
        <v>55</v>
      </c>
      <c r="C45" s="8">
        <v>253660</v>
      </c>
      <c r="D45" s="8">
        <v>243000</v>
      </c>
      <c r="E45" s="8">
        <f t="shared" si="0"/>
        <v>496660</v>
      </c>
      <c r="F45" s="8">
        <v>90292.89</v>
      </c>
      <c r="G45" s="8">
        <v>90292.89</v>
      </c>
      <c r="H45" s="8">
        <f t="shared" si="1"/>
        <v>406367.11</v>
      </c>
    </row>
    <row r="46" spans="1:8" x14ac:dyDescent="0.2">
      <c r="A46" s="9">
        <v>5300</v>
      </c>
      <c r="B46" s="6" t="s">
        <v>56</v>
      </c>
      <c r="C46" s="8">
        <v>122000</v>
      </c>
      <c r="D46" s="8">
        <v>60831.73</v>
      </c>
      <c r="E46" s="8">
        <f t="shared" si="0"/>
        <v>182831.73</v>
      </c>
      <c r="F46" s="8">
        <v>49944.959999999999</v>
      </c>
      <c r="G46" s="8">
        <v>49944.959999999999</v>
      </c>
      <c r="H46" s="8">
        <f t="shared" si="1"/>
        <v>132886.77000000002</v>
      </c>
    </row>
    <row r="47" spans="1:8" x14ac:dyDescent="0.2">
      <c r="A47" s="9">
        <v>5400</v>
      </c>
      <c r="B47" s="6" t="s">
        <v>57</v>
      </c>
      <c r="C47" s="8">
        <v>0</v>
      </c>
      <c r="D47" s="8">
        <v>227699</v>
      </c>
      <c r="E47" s="8">
        <f t="shared" si="0"/>
        <v>227699</v>
      </c>
      <c r="F47" s="8">
        <v>185179.35</v>
      </c>
      <c r="G47" s="8">
        <v>185179.35</v>
      </c>
      <c r="H47" s="8">
        <f t="shared" si="1"/>
        <v>42519.649999999994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93000</v>
      </c>
      <c r="D49" s="8">
        <v>381176.91</v>
      </c>
      <c r="E49" s="8">
        <f t="shared" si="0"/>
        <v>474176.91</v>
      </c>
      <c r="F49" s="8">
        <v>141940.65</v>
      </c>
      <c r="G49" s="8">
        <v>141940.65</v>
      </c>
      <c r="H49" s="8">
        <f t="shared" si="1"/>
        <v>332236.26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8000</v>
      </c>
      <c r="D53" s="14">
        <f>SUM(D54:D56)</f>
        <v>1449156.37</v>
      </c>
      <c r="E53" s="14">
        <f t="shared" si="0"/>
        <v>1457156.37</v>
      </c>
      <c r="F53" s="14">
        <f>SUM(F54:F56)</f>
        <v>1361964.03</v>
      </c>
      <c r="G53" s="14">
        <f>SUM(G54:G56)</f>
        <v>1361964.03</v>
      </c>
      <c r="H53" s="14">
        <f t="shared" si="1"/>
        <v>95192.340000000084</v>
      </c>
    </row>
    <row r="54" spans="1:8" x14ac:dyDescent="0.2">
      <c r="A54" s="9">
        <v>6100</v>
      </c>
      <c r="B54" s="6" t="s">
        <v>63</v>
      </c>
      <c r="C54" s="8">
        <v>8000</v>
      </c>
      <c r="D54" s="8">
        <v>50000.61</v>
      </c>
      <c r="E54" s="8">
        <f t="shared" si="0"/>
        <v>58000.61</v>
      </c>
      <c r="F54" s="8">
        <v>0</v>
      </c>
      <c r="G54" s="8">
        <v>0</v>
      </c>
      <c r="H54" s="8">
        <f t="shared" si="1"/>
        <v>58000.61</v>
      </c>
    </row>
    <row r="55" spans="1:8" x14ac:dyDescent="0.2">
      <c r="A55" s="9">
        <v>6200</v>
      </c>
      <c r="B55" s="6" t="s">
        <v>64</v>
      </c>
      <c r="C55" s="8">
        <v>0</v>
      </c>
      <c r="D55" s="8">
        <v>1399155.76</v>
      </c>
      <c r="E55" s="8">
        <f t="shared" si="0"/>
        <v>1399155.76</v>
      </c>
      <c r="F55" s="8">
        <v>1361964.03</v>
      </c>
      <c r="G55" s="8">
        <v>1361964.03</v>
      </c>
      <c r="H55" s="8">
        <f t="shared" si="1"/>
        <v>37191.729999999981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721000</v>
      </c>
      <c r="D57" s="14">
        <f>SUM(D58:D64)</f>
        <v>0</v>
      </c>
      <c r="E57" s="14">
        <f t="shared" si="0"/>
        <v>721000</v>
      </c>
      <c r="F57" s="14">
        <f>SUM(F58:F64)</f>
        <v>0</v>
      </c>
      <c r="G57" s="14">
        <f>SUM(G58:G64)</f>
        <v>0</v>
      </c>
      <c r="H57" s="14">
        <f t="shared" si="1"/>
        <v>721000</v>
      </c>
    </row>
    <row r="58" spans="1:8" x14ac:dyDescent="0.2">
      <c r="A58" s="9">
        <v>7100</v>
      </c>
      <c r="B58" s="6" t="s">
        <v>66</v>
      </c>
      <c r="C58" s="8">
        <v>21000</v>
      </c>
      <c r="D58" s="8">
        <v>0</v>
      </c>
      <c r="E58" s="8">
        <f t="shared" si="0"/>
        <v>21000</v>
      </c>
      <c r="F58" s="8">
        <v>0</v>
      </c>
      <c r="G58" s="8">
        <v>0</v>
      </c>
      <c r="H58" s="8">
        <f t="shared" si="1"/>
        <v>21000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700000</v>
      </c>
      <c r="D64" s="8">
        <v>0</v>
      </c>
      <c r="E64" s="8">
        <f t="shared" si="0"/>
        <v>700000</v>
      </c>
      <c r="F64" s="8">
        <v>0</v>
      </c>
      <c r="G64" s="8">
        <v>0</v>
      </c>
      <c r="H64" s="8">
        <f t="shared" si="1"/>
        <v>700000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152471000.53</v>
      </c>
      <c r="D77" s="16">
        <f t="shared" si="4"/>
        <v>113889674.22000001</v>
      </c>
      <c r="E77" s="16">
        <f t="shared" si="4"/>
        <v>266360674.75000003</v>
      </c>
      <c r="F77" s="16">
        <f t="shared" si="4"/>
        <v>104400946.22</v>
      </c>
      <c r="G77" s="16">
        <f t="shared" si="4"/>
        <v>103201013.81</v>
      </c>
      <c r="H77" s="16">
        <f t="shared" si="4"/>
        <v>161959728.53000003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1.9291338582677167" bottom="0.74803149606299213" header="0.31496062992125984" footer="0.31496062992125984"/>
  <pageSetup paperSize="141" scale="2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2020-10-15T19:13:44Z</cp:lastPrinted>
  <dcterms:created xsi:type="dcterms:W3CDTF">2014-02-10T03:37:14Z</dcterms:created>
  <dcterms:modified xsi:type="dcterms:W3CDTF">2020-10-15T19:14:10Z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