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E12" i="6"/>
  <c r="H75" i="6"/>
  <c r="H71" i="6"/>
  <c r="H67" i="6"/>
  <c r="H63" i="6"/>
  <c r="H59" i="6"/>
  <c r="H55" i="6"/>
  <c r="H51" i="6"/>
  <c r="H47" i="6"/>
  <c r="H39" i="6"/>
  <c r="H35" i="6"/>
  <c r="H12" i="6"/>
  <c r="H11" i="6"/>
  <c r="E76" i="6"/>
  <c r="H76" i="6" s="1"/>
  <c r="E75" i="6"/>
  <c r="E74" i="6"/>
  <c r="H74" i="6" s="1"/>
  <c r="E73" i="6"/>
  <c r="H73" i="6" s="1"/>
  <c r="E72" i="6"/>
  <c r="H72" i="6" s="1"/>
  <c r="E71" i="6"/>
  <c r="E70" i="6"/>
  <c r="H70" i="6" s="1"/>
  <c r="E69" i="6"/>
  <c r="H69" i="6" s="1"/>
  <c r="E68" i="6"/>
  <c r="H68" i="6" s="1"/>
  <c r="E67" i="6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E54" i="6"/>
  <c r="H54" i="6" s="1"/>
  <c r="E53" i="6"/>
  <c r="H53" i="6" s="1"/>
  <c r="E52" i="6"/>
  <c r="H52" i="6" s="1"/>
  <c r="E51" i="6"/>
  <c r="E50" i="6"/>
  <c r="H50" i="6" s="1"/>
  <c r="E49" i="6"/>
  <c r="H49" i="6" s="1"/>
  <c r="E48" i="6"/>
  <c r="H48" i="6" s="1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E43" i="6" l="1"/>
  <c r="H43" i="6" s="1"/>
  <c r="E33" i="6"/>
  <c r="H33" i="6" s="1"/>
  <c r="E23" i="6"/>
  <c r="H23" i="6" s="1"/>
  <c r="E13" i="6"/>
  <c r="H13" i="6" s="1"/>
  <c r="G77" i="6"/>
  <c r="C77" i="6"/>
  <c r="D77" i="6"/>
  <c r="E5" i="6"/>
  <c r="F77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<sst xmlns="http://schemas.openxmlformats.org/spreadsheetml/2006/main" count="85" uniqueCount="85">
  <si>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</si>
  <si>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</si>
  <si>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</si>
  <si>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</si>
  <si>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</si>
  <si>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</si>
  <si>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</si>
  <si>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</si>
  <si>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</si>
  <si>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</si>
  <si>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</si>
  <si>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</si>
  <si>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</si>
  <si>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</si>
  <si>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</si>
  <si>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</si>
  <si>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</si>
  <si>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</si>
  <si>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</si>
  <si>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</si>
  <si>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</si>
  <si>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</si>
  <si>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</si>
  <si>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</si>
  <si>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</si>
  <si>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</si>
  <si>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</si>
  <si>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</si>
  <si>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</si>
  <si>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</si>
  <si>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</si>
  <si>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</si>
  <si>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</si>
  <si>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</si>
  <si>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</si>
  <si>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</si>
  <si>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</si>
  <si>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</si>
  <si>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</si>
  <si>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</si>
  <si>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</si>
  <si>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</si>
  <si>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</si>
  <si>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</si>
  <si>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</si>
  <si>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</si>
  <si>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</si>
  <si>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</si>
  <si>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</si>
  <si>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</si>
  <si>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</si>
  <si>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</si>
  <si>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</si>
  <si>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</si>
  <si>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</si>
  <si>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</si>
  <si>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</si>
  <si>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</si>
  <si>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</si>
  <si>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</si>
  <si>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</si>
  <si>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</si>
  <si>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</si>
  <si>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</si>
  <si>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</si>
  <si>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</si>
  <si>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</si>
  <si>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</si>
  <si>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</si>
  <si>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</si>
  <si>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</si>
  <si>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</si>
  <si>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</si>
  <si>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</si>
  <si>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</si>
  <si>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</si>
  <si>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</si>
  <si>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</si>
  <si>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</si>
  <si>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</si>
  <si>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</si>
  <si>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</si>
  <si>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</si>
  <si>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</si>
  <si>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por Objeto del Gasto (Capítulo y Concepto)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</si>
</sst>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3" xfId="0" applyFont="1" applyFill="1" applyBorder="1" applyAlignment="1" applyProtection="1">
      <alignment horizontal="left"/>
    </xf>
    <xf numFmtId="4" fontId="2" fillId="0" borderId="11" xfId="0" applyNumberFormat="1" applyFont="1" applyFill="1" applyBorder="1" applyProtection="1">
      <protection locked="0"/>
    </xf>
    <xf numFmtId="4" fontId="6" fillId="0" borderId="9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>
      <alignment horizontal="center" vertical="center"/>
    </xf>
    <xf numFmtId="4" fontId="6" fillId="2" borderId="16" xfId="9" applyNumberFormat="1" applyFont="1" applyFill="1" applyBorder="1" applyAlignment="1">
      <alignment horizontal="center" vertical="center" wrapText="1"/>
    </xf>
    <xf numFmtId="0" fontId="6" fillId="2" borderId="17" xfId="9" applyFont="1" applyFill="1" applyBorder="1" applyAlignment="1">
      <alignment horizontal="center" vertical="center"/>
    </xf>
    <xf numFmtId="4" fontId="6" fillId="2" borderId="18" xfId="9" applyNumberFormat="1" applyFont="1" applyFill="1" applyBorder="1" applyAlignment="1">
      <alignment horizontal="center" vertical="center" wrapText="1"/>
    </xf>
    <xf numFmtId="0" fontId="6" fillId="2" borderId="19" xfId="9" applyFont="1" applyFill="1" applyBorder="1" applyAlignment="1">
      <alignment horizontal="center" vertical="center"/>
    </xf>
    <xf numFmtId="0" fontId="6" fillId="2" borderId="20" xfId="9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left"/>
    </xf>
    <xf numFmtId="4" fontId="6" fillId="0" borderId="16" xfId="0" applyNumberFormat="1" applyFont="1" applyFill="1" applyBorder="1" applyProtection="1">
      <protection locked="0"/>
    </xf>
    <xf numFmtId="0" fontId="7" fillId="0" borderId="17" xfId="0" applyFont="1" applyBorder="1" applyAlignment="1">
      <alignment horizontal="center" vertical="center" wrapText="1"/>
    </xf>
    <xf numFmtId="4" fontId="2" fillId="0" borderId="21" xfId="0" applyNumberFormat="1" applyFont="1" applyFill="1" applyBorder="1" applyProtection="1">
      <protection locked="0"/>
    </xf>
    <xf numFmtId="4" fontId="6" fillId="0" borderId="21" xfId="0" applyNumberFormat="1" applyFont="1" applyFill="1" applyBorder="1" applyProtection="1">
      <protection locked="0"/>
    </xf>
    <xf numFmtId="0" fontId="7" fillId="0" borderId="19" xfId="0" applyFont="1" applyBorder="1" applyAlignment="1">
      <alignment horizontal="center" vertical="center" wrapText="1"/>
    </xf>
    <xf numFmtId="4" fontId="2" fillId="0" borderId="18" xfId="0" applyNumberFormat="1" applyFont="1" applyFill="1" applyBorder="1" applyProtection="1">
      <protection locked="0"/>
    </xf>
    <xf numFmtId="0" fontId="2" fillId="0" borderId="22" xfId="0" applyFont="1" applyFill="1" applyBorder="1" applyProtection="1">
      <protection locked="0"/>
    </xf>
    <xf numFmtId="0" fontId="6" fillId="0" borderId="23" xfId="0" applyFont="1" applyFill="1" applyBorder="1" applyAlignment="1" applyProtection="1">
      <alignment horizontal="center"/>
      <protection locked="0"/>
    </xf>
    <xf numFmtId="4" fontId="6" fillId="0" borderId="24" xfId="0" applyNumberFormat="1" applyFont="1" applyFill="1" applyBorder="1" applyProtection="1">
      <protection locked="0"/>
    </xf>
    <xf numFmtId="4" fontId="6" fillId="0" borderId="25" xfId="0" applyNumberFormat="1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workbookViewId="0">
      <selection activeCell="B6" sqref="B6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0" t="s">
        <v>9</v>
      </c>
      <c r="B2" s="14"/>
      <c r="C2" s="11" t="s">
        <v>15</v>
      </c>
      <c r="D2" s="12"/>
      <c r="E2" s="12"/>
      <c r="F2" s="12"/>
      <c r="G2" s="13"/>
      <c r="H2" s="21" t="s">
        <v>14</v>
      </c>
    </row>
    <row r="3" spans="1:8" ht="24.95" customHeight="1" x14ac:dyDescent="0.2">
      <c r="A3" s="22"/>
      <c r="B3" s="15"/>
      <c r="C3" s="3" t="s">
        <v>10</v>
      </c>
      <c r="D3" s="3" t="s">
        <v>80</v>
      </c>
      <c r="E3" s="3" t="s">
        <v>11</v>
      </c>
      <c r="F3" s="3" t="s">
        <v>12</v>
      </c>
      <c r="G3" s="3" t="s">
        <v>13</v>
      </c>
      <c r="H3" s="23"/>
    </row>
    <row r="4" spans="1:8" x14ac:dyDescent="0.2">
      <c r="A4" s="24"/>
      <c r="B4" s="16"/>
      <c r="C4" s="4">
        <v>1</v>
      </c>
      <c r="D4" s="4">
        <v>2</v>
      </c>
      <c r="E4" s="4" t="s">
        <v>81</v>
      </c>
      <c r="F4" s="4">
        <v>4</v>
      </c>
      <c r="G4" s="4">
        <v>5</v>
      </c>
      <c r="H4" s="25" t="s">
        <v>82</v>
      </c>
    </row>
    <row r="5" spans="1:8" x14ac:dyDescent="0.2">
      <c r="A5" s="26" t="s">
        <v>16</v>
      </c>
      <c r="B5" s="2"/>
      <c r="C5" s="8">
        <f>SUM(C6:C12)</f>
        <v>166062707.98999998</v>
      </c>
      <c r="D5" s="8">
        <f>SUM(D6:D12)</f>
        <v>6155042.3399999999</v>
      </c>
      <c r="E5" s="8">
        <f>C5+D5</f>
        <v>172217750.32999998</v>
      </c>
      <c r="F5" s="8">
        <f>SUM(F6:F12)</f>
        <v>105787148.53</v>
      </c>
      <c r="G5" s="8">
        <f>SUM(G6:G12)</f>
        <v>105787148.53</v>
      </c>
      <c r="H5" s="27">
        <f>E5-F5</f>
        <v>66430601.799999982</v>
      </c>
    </row>
    <row r="6" spans="1:8" x14ac:dyDescent="0.2">
      <c r="A6" s="28">
        <v>1100</v>
      </c>
      <c r="B6" s="5" t="s">
        <v>25</v>
      </c>
      <c r="C6" s="7">
        <v>35384060.409999996</v>
      </c>
      <c r="D6" s="7">
        <v>1232792.4099999999</v>
      </c>
      <c r="E6" s="7">
        <f t="shared" ref="E6:E69" si="0">C6+D6</f>
        <v>36616852.819999993</v>
      </c>
      <c r="F6" s="7">
        <v>25879127.27</v>
      </c>
      <c r="G6" s="7">
        <v>25879127.27</v>
      </c>
      <c r="H6" s="29">
        <f t="shared" ref="H6:H69" si="1">E6-F6</f>
        <v>10737725.549999993</v>
      </c>
    </row>
    <row r="7" spans="1:8" x14ac:dyDescent="0.2">
      <c r="A7" s="28">
        <v>1200</v>
      </c>
      <c r="B7" s="5" t="s">
        <v>26</v>
      </c>
      <c r="C7" s="7">
        <v>53355999.640000001</v>
      </c>
      <c r="D7" s="7">
        <v>436233.06</v>
      </c>
      <c r="E7" s="7">
        <f t="shared" si="0"/>
        <v>53792232.700000003</v>
      </c>
      <c r="F7" s="7">
        <v>38014830.109999999</v>
      </c>
      <c r="G7" s="7">
        <v>38014830.109999999</v>
      </c>
      <c r="H7" s="29">
        <f t="shared" si="1"/>
        <v>15777402.590000004</v>
      </c>
    </row>
    <row r="8" spans="1:8" x14ac:dyDescent="0.2">
      <c r="A8" s="28">
        <v>1300</v>
      </c>
      <c r="B8" s="5" t="s">
        <v>27</v>
      </c>
      <c r="C8" s="7">
        <v>17462698.93</v>
      </c>
      <c r="D8" s="7">
        <v>83932.42</v>
      </c>
      <c r="E8" s="7">
        <f t="shared" si="0"/>
        <v>17546631.350000001</v>
      </c>
      <c r="F8" s="7">
        <v>4276438.09</v>
      </c>
      <c r="G8" s="7">
        <v>4276438.09</v>
      </c>
      <c r="H8" s="29">
        <f t="shared" si="1"/>
        <v>13270193.260000002</v>
      </c>
    </row>
    <row r="9" spans="1:8" x14ac:dyDescent="0.2">
      <c r="A9" s="28">
        <v>1400</v>
      </c>
      <c r="B9" s="5" t="s">
        <v>1</v>
      </c>
      <c r="C9" s="7">
        <v>23285955.739999998</v>
      </c>
      <c r="D9" s="7">
        <v>1314240.58</v>
      </c>
      <c r="E9" s="7">
        <f t="shared" si="0"/>
        <v>24600196.32</v>
      </c>
      <c r="F9" s="7">
        <v>12407422.310000001</v>
      </c>
      <c r="G9" s="7">
        <v>12407422.310000001</v>
      </c>
      <c r="H9" s="29">
        <f t="shared" si="1"/>
        <v>12192774.01</v>
      </c>
    </row>
    <row r="10" spans="1:8" x14ac:dyDescent="0.2">
      <c r="A10" s="28">
        <v>1500</v>
      </c>
      <c r="B10" s="5" t="s">
        <v>28</v>
      </c>
      <c r="C10" s="7">
        <v>36573993.270000003</v>
      </c>
      <c r="D10" s="7">
        <v>3087843.87</v>
      </c>
      <c r="E10" s="7">
        <f t="shared" si="0"/>
        <v>39661837.140000001</v>
      </c>
      <c r="F10" s="7">
        <v>25209330.75</v>
      </c>
      <c r="G10" s="7">
        <v>25209330.75</v>
      </c>
      <c r="H10" s="29">
        <f t="shared" si="1"/>
        <v>14452506.390000001</v>
      </c>
    </row>
    <row r="11" spans="1:8" x14ac:dyDescent="0.2">
      <c r="A11" s="28">
        <v>1600</v>
      </c>
      <c r="B11" s="5" t="s">
        <v>2</v>
      </c>
      <c r="C11" s="7">
        <v>0</v>
      </c>
      <c r="D11" s="7">
        <v>0</v>
      </c>
      <c r="E11" s="7">
        <f t="shared" si="0"/>
        <v>0</v>
      </c>
      <c r="F11" s="7">
        <v>0</v>
      </c>
      <c r="G11" s="7">
        <v>0</v>
      </c>
      <c r="H11" s="29">
        <f t="shared" si="1"/>
        <v>0</v>
      </c>
    </row>
    <row r="12" spans="1:8" x14ac:dyDescent="0.2">
      <c r="A12" s="28">
        <v>1700</v>
      </c>
      <c r="B12" s="5" t="s">
        <v>29</v>
      </c>
      <c r="C12" s="7">
        <v>0</v>
      </c>
      <c r="D12" s="7">
        <v>0</v>
      </c>
      <c r="E12" s="7">
        <f t="shared" si="0"/>
        <v>0</v>
      </c>
      <c r="F12" s="7">
        <v>0</v>
      </c>
      <c r="G12" s="7">
        <v>0</v>
      </c>
      <c r="H12" s="29">
        <f t="shared" si="1"/>
        <v>0</v>
      </c>
    </row>
    <row r="13" spans="1:8" x14ac:dyDescent="0.2">
      <c r="A13" s="26" t="s">
        <v>17</v>
      </c>
      <c r="B13" s="2"/>
      <c r="C13" s="9">
        <f>SUM(C14:C22)</f>
        <v>6798682.8799999999</v>
      </c>
      <c r="D13" s="9">
        <f>SUM(D14:D22)</f>
        <v>3854641.2199999997</v>
      </c>
      <c r="E13" s="9">
        <f t="shared" si="0"/>
        <v>10653324.1</v>
      </c>
      <c r="F13" s="9">
        <f>SUM(F14:F22)</f>
        <v>1440368.05</v>
      </c>
      <c r="G13" s="9">
        <f>SUM(G14:G22)</f>
        <v>1440368.05</v>
      </c>
      <c r="H13" s="30">
        <f t="shared" si="1"/>
        <v>9212956.0499999989</v>
      </c>
    </row>
    <row r="14" spans="1:8" x14ac:dyDescent="0.2">
      <c r="A14" s="28">
        <v>2100</v>
      </c>
      <c r="B14" s="5" t="s">
        <v>30</v>
      </c>
      <c r="C14" s="7">
        <v>2252701.67</v>
      </c>
      <c r="D14" s="7">
        <v>2688932.98</v>
      </c>
      <c r="E14" s="7">
        <f t="shared" si="0"/>
        <v>4941634.6500000004</v>
      </c>
      <c r="F14" s="7">
        <v>635826.09</v>
      </c>
      <c r="G14" s="7">
        <v>635826.09</v>
      </c>
      <c r="H14" s="29">
        <f t="shared" si="1"/>
        <v>4305808.5600000005</v>
      </c>
    </row>
    <row r="15" spans="1:8" x14ac:dyDescent="0.2">
      <c r="A15" s="28">
        <v>2200</v>
      </c>
      <c r="B15" s="5" t="s">
        <v>31</v>
      </c>
      <c r="C15" s="7">
        <v>91266</v>
      </c>
      <c r="D15" s="7">
        <v>75834.25</v>
      </c>
      <c r="E15" s="7">
        <f t="shared" si="0"/>
        <v>167100.25</v>
      </c>
      <c r="F15" s="7">
        <v>45063.91</v>
      </c>
      <c r="G15" s="7">
        <v>45063.91</v>
      </c>
      <c r="H15" s="29">
        <f t="shared" si="1"/>
        <v>122036.34</v>
      </c>
    </row>
    <row r="16" spans="1:8" x14ac:dyDescent="0.2">
      <c r="A16" s="28">
        <v>2300</v>
      </c>
      <c r="B16" s="5" t="s">
        <v>32</v>
      </c>
      <c r="C16" s="7">
        <v>220000</v>
      </c>
      <c r="D16" s="7">
        <v>-17476.189999999999</v>
      </c>
      <c r="E16" s="7">
        <f t="shared" si="0"/>
        <v>202523.81</v>
      </c>
      <c r="F16" s="7">
        <v>65512.1</v>
      </c>
      <c r="G16" s="7">
        <v>65512.1</v>
      </c>
      <c r="H16" s="29">
        <f t="shared" si="1"/>
        <v>137011.71</v>
      </c>
    </row>
    <row r="17" spans="1:8" x14ac:dyDescent="0.2">
      <c r="A17" s="28">
        <v>2400</v>
      </c>
      <c r="B17" s="5" t="s">
        <v>33</v>
      </c>
      <c r="C17" s="7">
        <v>1022132</v>
      </c>
      <c r="D17" s="7">
        <v>442182.97</v>
      </c>
      <c r="E17" s="7">
        <f t="shared" si="0"/>
        <v>1464314.97</v>
      </c>
      <c r="F17" s="7">
        <v>146523.71</v>
      </c>
      <c r="G17" s="7">
        <v>146523.71</v>
      </c>
      <c r="H17" s="29">
        <f t="shared" si="1"/>
        <v>1317791.26</v>
      </c>
    </row>
    <row r="18" spans="1:8" x14ac:dyDescent="0.2">
      <c r="A18" s="28">
        <v>2500</v>
      </c>
      <c r="B18" s="5" t="s">
        <v>34</v>
      </c>
      <c r="C18" s="7">
        <v>703600</v>
      </c>
      <c r="D18" s="7">
        <v>192709.02</v>
      </c>
      <c r="E18" s="7">
        <f t="shared" si="0"/>
        <v>896309.02</v>
      </c>
      <c r="F18" s="7">
        <v>154377.71</v>
      </c>
      <c r="G18" s="7">
        <v>154377.71</v>
      </c>
      <c r="H18" s="29">
        <f t="shared" si="1"/>
        <v>741931.31</v>
      </c>
    </row>
    <row r="19" spans="1:8" x14ac:dyDescent="0.2">
      <c r="A19" s="28">
        <v>2600</v>
      </c>
      <c r="B19" s="5" t="s">
        <v>35</v>
      </c>
      <c r="C19" s="7">
        <v>586316</v>
      </c>
      <c r="D19" s="7">
        <v>84849.32</v>
      </c>
      <c r="E19" s="7">
        <f t="shared" si="0"/>
        <v>671165.32000000007</v>
      </c>
      <c r="F19" s="7">
        <v>372727.16</v>
      </c>
      <c r="G19" s="7">
        <v>372727.16</v>
      </c>
      <c r="H19" s="29">
        <f t="shared" si="1"/>
        <v>298438.16000000009</v>
      </c>
    </row>
    <row r="20" spans="1:8" x14ac:dyDescent="0.2">
      <c r="A20" s="28">
        <v>2700</v>
      </c>
      <c r="B20" s="5" t="s">
        <v>36</v>
      </c>
      <c r="C20" s="7">
        <v>481350</v>
      </c>
      <c r="D20" s="7">
        <v>87627.4</v>
      </c>
      <c r="E20" s="7">
        <f t="shared" si="0"/>
        <v>568977.4</v>
      </c>
      <c r="F20" s="7">
        <v>13777.86</v>
      </c>
      <c r="G20" s="7">
        <v>13777.86</v>
      </c>
      <c r="H20" s="29">
        <f t="shared" si="1"/>
        <v>555199.54</v>
      </c>
    </row>
    <row r="21" spans="1:8" x14ac:dyDescent="0.2">
      <c r="A21" s="28">
        <v>2800</v>
      </c>
      <c r="B21" s="5" t="s">
        <v>37</v>
      </c>
      <c r="C21" s="7">
        <v>0</v>
      </c>
      <c r="D21" s="7">
        <v>0</v>
      </c>
      <c r="E21" s="7">
        <f t="shared" si="0"/>
        <v>0</v>
      </c>
      <c r="F21" s="7">
        <v>0</v>
      </c>
      <c r="G21" s="7">
        <v>0</v>
      </c>
      <c r="H21" s="29">
        <f t="shared" si="1"/>
        <v>0</v>
      </c>
    </row>
    <row r="22" spans="1:8" x14ac:dyDescent="0.2">
      <c r="A22" s="28">
        <v>2900</v>
      </c>
      <c r="B22" s="5" t="s">
        <v>38</v>
      </c>
      <c r="C22" s="7">
        <v>1441317.21</v>
      </c>
      <c r="D22" s="7">
        <v>299981.46999999997</v>
      </c>
      <c r="E22" s="7">
        <f t="shared" si="0"/>
        <v>1741298.68</v>
      </c>
      <c r="F22" s="7">
        <v>6559.51</v>
      </c>
      <c r="G22" s="7">
        <v>6559.51</v>
      </c>
      <c r="H22" s="29">
        <f t="shared" si="1"/>
        <v>1734739.17</v>
      </c>
    </row>
    <row r="23" spans="1:8" x14ac:dyDescent="0.2">
      <c r="A23" s="26" t="s">
        <v>18</v>
      </c>
      <c r="B23" s="2"/>
      <c r="C23" s="9">
        <f>SUM(C24:C32)</f>
        <v>45882038.979999989</v>
      </c>
      <c r="D23" s="9">
        <f>SUM(D24:D32)</f>
        <v>11547635.4</v>
      </c>
      <c r="E23" s="9">
        <f t="shared" si="0"/>
        <v>57429674.379999988</v>
      </c>
      <c r="F23" s="9">
        <f>SUM(F24:F32)</f>
        <v>16946048.77</v>
      </c>
      <c r="G23" s="9">
        <f>SUM(G24:G32)</f>
        <v>16946048.77</v>
      </c>
      <c r="H23" s="30">
        <f t="shared" si="1"/>
        <v>40483625.609999985</v>
      </c>
    </row>
    <row r="24" spans="1:8" x14ac:dyDescent="0.2">
      <c r="A24" s="28">
        <v>3100</v>
      </c>
      <c r="B24" s="5" t="s">
        <v>39</v>
      </c>
      <c r="C24" s="7">
        <v>6748282.7199999997</v>
      </c>
      <c r="D24" s="7">
        <v>727400.02</v>
      </c>
      <c r="E24" s="7">
        <f t="shared" si="0"/>
        <v>7475682.7400000002</v>
      </c>
      <c r="F24" s="7">
        <v>3515944.97</v>
      </c>
      <c r="G24" s="7">
        <v>3515944.97</v>
      </c>
      <c r="H24" s="29">
        <f t="shared" si="1"/>
        <v>3959737.77</v>
      </c>
    </row>
    <row r="25" spans="1:8" x14ac:dyDescent="0.2">
      <c r="A25" s="28">
        <v>3200</v>
      </c>
      <c r="B25" s="5" t="s">
        <v>40</v>
      </c>
      <c r="C25" s="7">
        <v>3475624.96</v>
      </c>
      <c r="D25" s="7">
        <v>1398528.52</v>
      </c>
      <c r="E25" s="7">
        <f t="shared" si="0"/>
        <v>4874153.4800000004</v>
      </c>
      <c r="F25" s="7">
        <v>968677.26</v>
      </c>
      <c r="G25" s="7">
        <v>968677.26</v>
      </c>
      <c r="H25" s="29">
        <f t="shared" si="1"/>
        <v>3905476.2200000007</v>
      </c>
    </row>
    <row r="26" spans="1:8" x14ac:dyDescent="0.2">
      <c r="A26" s="28">
        <v>3300</v>
      </c>
      <c r="B26" s="5" t="s">
        <v>41</v>
      </c>
      <c r="C26" s="7">
        <v>9542282.3300000001</v>
      </c>
      <c r="D26" s="7">
        <v>1173622.54</v>
      </c>
      <c r="E26" s="7">
        <f t="shared" si="0"/>
        <v>10715904.870000001</v>
      </c>
      <c r="F26" s="7">
        <v>3849169.51</v>
      </c>
      <c r="G26" s="7">
        <v>3849169.51</v>
      </c>
      <c r="H26" s="29">
        <f t="shared" si="1"/>
        <v>6866735.3600000013</v>
      </c>
    </row>
    <row r="27" spans="1:8" x14ac:dyDescent="0.2">
      <c r="A27" s="28">
        <v>3400</v>
      </c>
      <c r="B27" s="5" t="s">
        <v>42</v>
      </c>
      <c r="C27" s="7">
        <v>1363598.9</v>
      </c>
      <c r="D27" s="7">
        <v>2384721.9500000002</v>
      </c>
      <c r="E27" s="7">
        <f t="shared" si="0"/>
        <v>3748320.85</v>
      </c>
      <c r="F27" s="7">
        <v>211159.24</v>
      </c>
      <c r="G27" s="7">
        <v>211159.24</v>
      </c>
      <c r="H27" s="29">
        <f t="shared" si="1"/>
        <v>3537161.6100000003</v>
      </c>
    </row>
    <row r="28" spans="1:8" x14ac:dyDescent="0.2">
      <c r="A28" s="28">
        <v>3500</v>
      </c>
      <c r="B28" s="5" t="s">
        <v>43</v>
      </c>
      <c r="C28" s="7">
        <v>14165013.02</v>
      </c>
      <c r="D28" s="7">
        <v>2922178.13</v>
      </c>
      <c r="E28" s="7">
        <f t="shared" si="0"/>
        <v>17087191.149999999</v>
      </c>
      <c r="F28" s="7">
        <v>5183075.9800000004</v>
      </c>
      <c r="G28" s="7">
        <v>5183075.9800000004</v>
      </c>
      <c r="H28" s="29">
        <f t="shared" si="1"/>
        <v>11904115.169999998</v>
      </c>
    </row>
    <row r="29" spans="1:8" x14ac:dyDescent="0.2">
      <c r="A29" s="28">
        <v>3600</v>
      </c>
      <c r="B29" s="5" t="s">
        <v>44</v>
      </c>
      <c r="C29" s="7">
        <v>371386.43</v>
      </c>
      <c r="D29" s="7">
        <v>24383.56</v>
      </c>
      <c r="E29" s="7">
        <f t="shared" si="0"/>
        <v>395769.99</v>
      </c>
      <c r="F29" s="7">
        <v>27632.53</v>
      </c>
      <c r="G29" s="7">
        <v>27632.53</v>
      </c>
      <c r="H29" s="29">
        <f t="shared" si="1"/>
        <v>368137.45999999996</v>
      </c>
    </row>
    <row r="30" spans="1:8" x14ac:dyDescent="0.2">
      <c r="A30" s="28">
        <v>3700</v>
      </c>
      <c r="B30" s="5" t="s">
        <v>45</v>
      </c>
      <c r="C30" s="7">
        <v>428203</v>
      </c>
      <c r="D30" s="7">
        <v>240128.1</v>
      </c>
      <c r="E30" s="7">
        <f t="shared" si="0"/>
        <v>668331.1</v>
      </c>
      <c r="F30" s="7">
        <v>141701.76000000001</v>
      </c>
      <c r="G30" s="7">
        <v>141701.76000000001</v>
      </c>
      <c r="H30" s="29">
        <f t="shared" si="1"/>
        <v>526629.34</v>
      </c>
    </row>
    <row r="31" spans="1:8" x14ac:dyDescent="0.2">
      <c r="A31" s="28">
        <v>3800</v>
      </c>
      <c r="B31" s="5" t="s">
        <v>46</v>
      </c>
      <c r="C31" s="7">
        <v>4902420.57</v>
      </c>
      <c r="D31" s="7">
        <v>-362936.39</v>
      </c>
      <c r="E31" s="7">
        <f t="shared" si="0"/>
        <v>4539484.1800000006</v>
      </c>
      <c r="F31" s="7">
        <v>534437.4</v>
      </c>
      <c r="G31" s="7">
        <v>534437.4</v>
      </c>
      <c r="H31" s="29">
        <f t="shared" si="1"/>
        <v>4005046.7800000007</v>
      </c>
    </row>
    <row r="32" spans="1:8" x14ac:dyDescent="0.2">
      <c r="A32" s="28">
        <v>3900</v>
      </c>
      <c r="B32" s="5" t="s">
        <v>0</v>
      </c>
      <c r="C32" s="7">
        <v>4885227.05</v>
      </c>
      <c r="D32" s="7">
        <v>3039608.97</v>
      </c>
      <c r="E32" s="7">
        <f t="shared" si="0"/>
        <v>7924836.0199999996</v>
      </c>
      <c r="F32" s="7">
        <v>2514250.12</v>
      </c>
      <c r="G32" s="7">
        <v>2514250.12</v>
      </c>
      <c r="H32" s="29">
        <f t="shared" si="1"/>
        <v>5410585.8999999994</v>
      </c>
    </row>
    <row r="33" spans="1:8" x14ac:dyDescent="0.2">
      <c r="A33" s="26" t="s">
        <v>19</v>
      </c>
      <c r="B33" s="2"/>
      <c r="C33" s="9">
        <f>SUM(C34:C42)</f>
        <v>1110000</v>
      </c>
      <c r="D33" s="9">
        <f>SUM(D34:D42)</f>
        <v>2218254.31</v>
      </c>
      <c r="E33" s="9">
        <f t="shared" si="0"/>
        <v>3328254.31</v>
      </c>
      <c r="F33" s="9">
        <f>SUM(F34:F42)</f>
        <v>1609179.64</v>
      </c>
      <c r="G33" s="9">
        <f>SUM(G34:G42)</f>
        <v>1609179.64</v>
      </c>
      <c r="H33" s="30">
        <f t="shared" si="1"/>
        <v>1719074.6700000002</v>
      </c>
    </row>
    <row r="34" spans="1:8" x14ac:dyDescent="0.2">
      <c r="A34" s="28">
        <v>4100</v>
      </c>
      <c r="B34" s="5" t="s">
        <v>47</v>
      </c>
      <c r="C34" s="7">
        <v>0</v>
      </c>
      <c r="D34" s="7">
        <v>0</v>
      </c>
      <c r="E34" s="7">
        <f t="shared" si="0"/>
        <v>0</v>
      </c>
      <c r="F34" s="7">
        <v>0</v>
      </c>
      <c r="G34" s="7">
        <v>0</v>
      </c>
      <c r="H34" s="29">
        <f t="shared" si="1"/>
        <v>0</v>
      </c>
    </row>
    <row r="35" spans="1:8" x14ac:dyDescent="0.2">
      <c r="A35" s="28">
        <v>4200</v>
      </c>
      <c r="B35" s="5" t="s">
        <v>48</v>
      </c>
      <c r="C35" s="7">
        <v>0</v>
      </c>
      <c r="D35" s="7">
        <v>0</v>
      </c>
      <c r="E35" s="7">
        <f t="shared" si="0"/>
        <v>0</v>
      </c>
      <c r="F35" s="7">
        <v>0</v>
      </c>
      <c r="G35" s="7">
        <v>0</v>
      </c>
      <c r="H35" s="29">
        <f t="shared" si="1"/>
        <v>0</v>
      </c>
    </row>
    <row r="36" spans="1:8" x14ac:dyDescent="0.2">
      <c r="A36" s="28">
        <v>4300</v>
      </c>
      <c r="B36" s="5" t="s">
        <v>49</v>
      </c>
      <c r="C36" s="7">
        <v>0</v>
      </c>
      <c r="D36" s="7">
        <v>0</v>
      </c>
      <c r="E36" s="7">
        <f t="shared" si="0"/>
        <v>0</v>
      </c>
      <c r="F36" s="7">
        <v>0</v>
      </c>
      <c r="G36" s="7">
        <v>0</v>
      </c>
      <c r="H36" s="29">
        <f t="shared" si="1"/>
        <v>0</v>
      </c>
    </row>
    <row r="37" spans="1:8" x14ac:dyDescent="0.2">
      <c r="A37" s="28">
        <v>4400</v>
      </c>
      <c r="B37" s="5" t="s">
        <v>50</v>
      </c>
      <c r="C37" s="7">
        <v>1110000</v>
      </c>
      <c r="D37" s="7">
        <v>2218254.31</v>
      </c>
      <c r="E37" s="7">
        <f t="shared" si="0"/>
        <v>3328254.31</v>
      </c>
      <c r="F37" s="7">
        <v>1609179.64</v>
      </c>
      <c r="G37" s="7">
        <v>1609179.64</v>
      </c>
      <c r="H37" s="29">
        <f t="shared" si="1"/>
        <v>1719074.6700000002</v>
      </c>
    </row>
    <row r="38" spans="1:8" x14ac:dyDescent="0.2">
      <c r="A38" s="28">
        <v>4500</v>
      </c>
      <c r="B38" s="5" t="s">
        <v>7</v>
      </c>
      <c r="C38" s="7">
        <v>0</v>
      </c>
      <c r="D38" s="7">
        <v>0</v>
      </c>
      <c r="E38" s="7">
        <f t="shared" si="0"/>
        <v>0</v>
      </c>
      <c r="F38" s="7">
        <v>0</v>
      </c>
      <c r="G38" s="7">
        <v>0</v>
      </c>
      <c r="H38" s="29">
        <f t="shared" si="1"/>
        <v>0</v>
      </c>
    </row>
    <row r="39" spans="1:8" x14ac:dyDescent="0.2">
      <c r="A39" s="28">
        <v>4600</v>
      </c>
      <c r="B39" s="5" t="s">
        <v>51</v>
      </c>
      <c r="C39" s="7">
        <v>0</v>
      </c>
      <c r="D39" s="7">
        <v>0</v>
      </c>
      <c r="E39" s="7">
        <f t="shared" si="0"/>
        <v>0</v>
      </c>
      <c r="F39" s="7">
        <v>0</v>
      </c>
      <c r="G39" s="7">
        <v>0</v>
      </c>
      <c r="H39" s="29">
        <f t="shared" si="1"/>
        <v>0</v>
      </c>
    </row>
    <row r="40" spans="1:8" x14ac:dyDescent="0.2">
      <c r="A40" s="28">
        <v>4700</v>
      </c>
      <c r="B40" s="5" t="s">
        <v>52</v>
      </c>
      <c r="C40" s="7">
        <v>0</v>
      </c>
      <c r="D40" s="7">
        <v>0</v>
      </c>
      <c r="E40" s="7">
        <f t="shared" si="0"/>
        <v>0</v>
      </c>
      <c r="F40" s="7">
        <v>0</v>
      </c>
      <c r="G40" s="7">
        <v>0</v>
      </c>
      <c r="H40" s="29">
        <f t="shared" si="1"/>
        <v>0</v>
      </c>
    </row>
    <row r="41" spans="1:8" x14ac:dyDescent="0.2">
      <c r="A41" s="28">
        <v>4800</v>
      </c>
      <c r="B41" s="5" t="s">
        <v>3</v>
      </c>
      <c r="C41" s="7">
        <v>0</v>
      </c>
      <c r="D41" s="7">
        <v>0</v>
      </c>
      <c r="E41" s="7">
        <f t="shared" si="0"/>
        <v>0</v>
      </c>
      <c r="F41" s="7">
        <v>0</v>
      </c>
      <c r="G41" s="7">
        <v>0</v>
      </c>
      <c r="H41" s="29">
        <f t="shared" si="1"/>
        <v>0</v>
      </c>
    </row>
    <row r="42" spans="1:8" x14ac:dyDescent="0.2">
      <c r="A42" s="28">
        <v>4900</v>
      </c>
      <c r="B42" s="5" t="s">
        <v>53</v>
      </c>
      <c r="C42" s="7">
        <v>0</v>
      </c>
      <c r="D42" s="7">
        <v>0</v>
      </c>
      <c r="E42" s="7">
        <f t="shared" si="0"/>
        <v>0</v>
      </c>
      <c r="F42" s="7">
        <v>0</v>
      </c>
      <c r="G42" s="7">
        <v>0</v>
      </c>
      <c r="H42" s="29">
        <f t="shared" si="1"/>
        <v>0</v>
      </c>
    </row>
    <row r="43" spans="1:8" x14ac:dyDescent="0.2">
      <c r="A43" s="26" t="s">
        <v>20</v>
      </c>
      <c r="B43" s="2"/>
      <c r="C43" s="9">
        <f>SUM(C44:C52)</f>
        <v>1525548.1099999999</v>
      </c>
      <c r="D43" s="9">
        <f>SUM(D44:D52)</f>
        <v>11141553.779999999</v>
      </c>
      <c r="E43" s="9">
        <f t="shared" si="0"/>
        <v>12667101.889999999</v>
      </c>
      <c r="F43" s="9">
        <f>SUM(F44:F52)</f>
        <v>3178126</v>
      </c>
      <c r="G43" s="9">
        <f>SUM(G44:G52)</f>
        <v>3178126</v>
      </c>
      <c r="H43" s="30">
        <f t="shared" si="1"/>
        <v>9488975.8899999987</v>
      </c>
    </row>
    <row r="44" spans="1:8" x14ac:dyDescent="0.2">
      <c r="A44" s="28">
        <v>5100</v>
      </c>
      <c r="B44" s="5" t="s">
        <v>54</v>
      </c>
      <c r="C44" s="7">
        <v>854985.87</v>
      </c>
      <c r="D44" s="7">
        <v>9242385.2100000009</v>
      </c>
      <c r="E44" s="7">
        <f t="shared" si="0"/>
        <v>10097371.08</v>
      </c>
      <c r="F44" s="7">
        <v>3178126</v>
      </c>
      <c r="G44" s="7">
        <v>3178126</v>
      </c>
      <c r="H44" s="29">
        <f t="shared" si="1"/>
        <v>6919245.0800000001</v>
      </c>
    </row>
    <row r="45" spans="1:8" x14ac:dyDescent="0.2">
      <c r="A45" s="28">
        <v>5200</v>
      </c>
      <c r="B45" s="5" t="s">
        <v>55</v>
      </c>
      <c r="C45" s="7">
        <v>0</v>
      </c>
      <c r="D45" s="7">
        <v>314069.28999999998</v>
      </c>
      <c r="E45" s="7">
        <f t="shared" si="0"/>
        <v>314069.28999999998</v>
      </c>
      <c r="F45" s="7">
        <v>0</v>
      </c>
      <c r="G45" s="7">
        <v>0</v>
      </c>
      <c r="H45" s="29">
        <f t="shared" si="1"/>
        <v>314069.28999999998</v>
      </c>
    </row>
    <row r="46" spans="1:8" x14ac:dyDescent="0.2">
      <c r="A46" s="28">
        <v>5300</v>
      </c>
      <c r="B46" s="5" t="s">
        <v>56</v>
      </c>
      <c r="C46" s="7">
        <v>153200</v>
      </c>
      <c r="D46" s="7">
        <v>141495.01</v>
      </c>
      <c r="E46" s="7">
        <f t="shared" si="0"/>
        <v>294695.01</v>
      </c>
      <c r="F46" s="7">
        <v>0</v>
      </c>
      <c r="G46" s="7">
        <v>0</v>
      </c>
      <c r="H46" s="29">
        <f t="shared" si="1"/>
        <v>294695.01</v>
      </c>
    </row>
    <row r="47" spans="1:8" x14ac:dyDescent="0.2">
      <c r="A47" s="28">
        <v>5400</v>
      </c>
      <c r="B47" s="5" t="s">
        <v>57</v>
      </c>
      <c r="C47" s="7">
        <v>0</v>
      </c>
      <c r="D47" s="7">
        <v>0</v>
      </c>
      <c r="E47" s="7">
        <f t="shared" si="0"/>
        <v>0</v>
      </c>
      <c r="F47" s="7">
        <v>0</v>
      </c>
      <c r="G47" s="7">
        <v>0</v>
      </c>
      <c r="H47" s="29">
        <f t="shared" si="1"/>
        <v>0</v>
      </c>
    </row>
    <row r="48" spans="1:8" x14ac:dyDescent="0.2">
      <c r="A48" s="28">
        <v>5500</v>
      </c>
      <c r="B48" s="5" t="s">
        <v>58</v>
      </c>
      <c r="C48" s="7">
        <v>0</v>
      </c>
      <c r="D48" s="7">
        <v>0</v>
      </c>
      <c r="E48" s="7">
        <f t="shared" si="0"/>
        <v>0</v>
      </c>
      <c r="F48" s="7">
        <v>0</v>
      </c>
      <c r="G48" s="7">
        <v>0</v>
      </c>
      <c r="H48" s="29">
        <f t="shared" si="1"/>
        <v>0</v>
      </c>
    </row>
    <row r="49" spans="1:8" x14ac:dyDescent="0.2">
      <c r="A49" s="28">
        <v>5600</v>
      </c>
      <c r="B49" s="5" t="s">
        <v>59</v>
      </c>
      <c r="C49" s="7">
        <v>517362.24</v>
      </c>
      <c r="D49" s="7">
        <v>1443604.27</v>
      </c>
      <c r="E49" s="7">
        <f t="shared" si="0"/>
        <v>1960966.51</v>
      </c>
      <c r="F49" s="7">
        <v>0</v>
      </c>
      <c r="G49" s="7">
        <v>0</v>
      </c>
      <c r="H49" s="29">
        <f t="shared" si="1"/>
        <v>1960966.51</v>
      </c>
    </row>
    <row r="50" spans="1:8" x14ac:dyDescent="0.2">
      <c r="A50" s="28">
        <v>5700</v>
      </c>
      <c r="B50" s="5" t="s">
        <v>60</v>
      </c>
      <c r="C50" s="7">
        <v>0</v>
      </c>
      <c r="D50" s="7">
        <v>0</v>
      </c>
      <c r="E50" s="7">
        <f t="shared" si="0"/>
        <v>0</v>
      </c>
      <c r="F50" s="7">
        <v>0</v>
      </c>
      <c r="G50" s="7">
        <v>0</v>
      </c>
      <c r="H50" s="29">
        <f t="shared" si="1"/>
        <v>0</v>
      </c>
    </row>
    <row r="51" spans="1:8" x14ac:dyDescent="0.2">
      <c r="A51" s="28">
        <v>5800</v>
      </c>
      <c r="B51" s="5" t="s">
        <v>61</v>
      </c>
      <c r="C51" s="7">
        <v>0</v>
      </c>
      <c r="D51" s="7">
        <v>0</v>
      </c>
      <c r="E51" s="7">
        <f t="shared" si="0"/>
        <v>0</v>
      </c>
      <c r="F51" s="7">
        <v>0</v>
      </c>
      <c r="G51" s="7">
        <v>0</v>
      </c>
      <c r="H51" s="29">
        <f t="shared" si="1"/>
        <v>0</v>
      </c>
    </row>
    <row r="52" spans="1:8" x14ac:dyDescent="0.2">
      <c r="A52" s="28">
        <v>5900</v>
      </c>
      <c r="B52" s="5" t="s">
        <v>62</v>
      </c>
      <c r="C52" s="7">
        <v>0</v>
      </c>
      <c r="D52" s="7">
        <v>0</v>
      </c>
      <c r="E52" s="7">
        <f t="shared" si="0"/>
        <v>0</v>
      </c>
      <c r="F52" s="7">
        <v>0</v>
      </c>
      <c r="G52" s="7">
        <v>0</v>
      </c>
      <c r="H52" s="29">
        <f t="shared" si="1"/>
        <v>0</v>
      </c>
    </row>
    <row r="53" spans="1:8" x14ac:dyDescent="0.2">
      <c r="A53" s="26" t="s">
        <v>21</v>
      </c>
      <c r="B53" s="2"/>
      <c r="C53" s="9">
        <f>SUM(C54:C56)</f>
        <v>0</v>
      </c>
      <c r="D53" s="9">
        <f>SUM(D54:D56)</f>
        <v>50000.61</v>
      </c>
      <c r="E53" s="9">
        <f t="shared" si="0"/>
        <v>50000.61</v>
      </c>
      <c r="F53" s="9">
        <f>SUM(F54:F56)</f>
        <v>0</v>
      </c>
      <c r="G53" s="9">
        <f>SUM(G54:G56)</f>
        <v>0</v>
      </c>
      <c r="H53" s="30">
        <f t="shared" si="1"/>
        <v>50000.61</v>
      </c>
    </row>
    <row r="54" spans="1:8" x14ac:dyDescent="0.2">
      <c r="A54" s="28">
        <v>6100</v>
      </c>
      <c r="B54" s="5" t="s">
        <v>63</v>
      </c>
      <c r="C54" s="7">
        <v>0</v>
      </c>
      <c r="D54" s="7">
        <v>50000.61</v>
      </c>
      <c r="E54" s="7">
        <f t="shared" si="0"/>
        <v>50000.61</v>
      </c>
      <c r="F54" s="7">
        <v>0</v>
      </c>
      <c r="G54" s="7">
        <v>0</v>
      </c>
      <c r="H54" s="29">
        <f t="shared" si="1"/>
        <v>50000.61</v>
      </c>
    </row>
    <row r="55" spans="1:8" x14ac:dyDescent="0.2">
      <c r="A55" s="28">
        <v>6200</v>
      </c>
      <c r="B55" s="5" t="s">
        <v>64</v>
      </c>
      <c r="C55" s="7">
        <v>0</v>
      </c>
      <c r="D55" s="7">
        <v>0</v>
      </c>
      <c r="E55" s="7">
        <f t="shared" si="0"/>
        <v>0</v>
      </c>
      <c r="F55" s="7">
        <v>0</v>
      </c>
      <c r="G55" s="7">
        <v>0</v>
      </c>
      <c r="H55" s="29">
        <f t="shared" si="1"/>
        <v>0</v>
      </c>
    </row>
    <row r="56" spans="1:8" x14ac:dyDescent="0.2">
      <c r="A56" s="28">
        <v>6300</v>
      </c>
      <c r="B56" s="5" t="s">
        <v>65</v>
      </c>
      <c r="C56" s="7">
        <v>0</v>
      </c>
      <c r="D56" s="7">
        <v>0</v>
      </c>
      <c r="E56" s="7">
        <f t="shared" si="0"/>
        <v>0</v>
      </c>
      <c r="F56" s="7">
        <v>0</v>
      </c>
      <c r="G56" s="7">
        <v>0</v>
      </c>
      <c r="H56" s="29">
        <f t="shared" si="1"/>
        <v>0</v>
      </c>
    </row>
    <row r="57" spans="1:8" x14ac:dyDescent="0.2">
      <c r="A57" s="26" t="s">
        <v>22</v>
      </c>
      <c r="B57" s="2"/>
      <c r="C57" s="9">
        <f>SUM(C58:C64)</f>
        <v>0</v>
      </c>
      <c r="D57" s="9">
        <f>SUM(D58:D64)</f>
        <v>0</v>
      </c>
      <c r="E57" s="9">
        <f t="shared" si="0"/>
        <v>0</v>
      </c>
      <c r="F57" s="9">
        <f>SUM(F58:F64)</f>
        <v>0</v>
      </c>
      <c r="G57" s="9">
        <f>SUM(G58:G64)</f>
        <v>0</v>
      </c>
      <c r="H57" s="30">
        <f t="shared" si="1"/>
        <v>0</v>
      </c>
    </row>
    <row r="58" spans="1:8" x14ac:dyDescent="0.2">
      <c r="A58" s="28">
        <v>7100</v>
      </c>
      <c r="B58" s="5" t="s">
        <v>66</v>
      </c>
      <c r="C58" s="7">
        <v>0</v>
      </c>
      <c r="D58" s="7">
        <v>0</v>
      </c>
      <c r="E58" s="7">
        <f t="shared" si="0"/>
        <v>0</v>
      </c>
      <c r="F58" s="7">
        <v>0</v>
      </c>
      <c r="G58" s="7">
        <v>0</v>
      </c>
      <c r="H58" s="29">
        <f t="shared" si="1"/>
        <v>0</v>
      </c>
    </row>
    <row r="59" spans="1:8" x14ac:dyDescent="0.2">
      <c r="A59" s="28">
        <v>7200</v>
      </c>
      <c r="B59" s="5" t="s">
        <v>67</v>
      </c>
      <c r="C59" s="7">
        <v>0</v>
      </c>
      <c r="D59" s="7">
        <v>0</v>
      </c>
      <c r="E59" s="7">
        <f t="shared" si="0"/>
        <v>0</v>
      </c>
      <c r="F59" s="7">
        <v>0</v>
      </c>
      <c r="G59" s="7">
        <v>0</v>
      </c>
      <c r="H59" s="29">
        <f t="shared" si="1"/>
        <v>0</v>
      </c>
    </row>
    <row r="60" spans="1:8" x14ac:dyDescent="0.2">
      <c r="A60" s="28">
        <v>7300</v>
      </c>
      <c r="B60" s="5" t="s">
        <v>68</v>
      </c>
      <c r="C60" s="7">
        <v>0</v>
      </c>
      <c r="D60" s="7">
        <v>0</v>
      </c>
      <c r="E60" s="7">
        <f t="shared" si="0"/>
        <v>0</v>
      </c>
      <c r="F60" s="7">
        <v>0</v>
      </c>
      <c r="G60" s="7">
        <v>0</v>
      </c>
      <c r="H60" s="29">
        <f t="shared" si="1"/>
        <v>0</v>
      </c>
    </row>
    <row r="61" spans="1:8" x14ac:dyDescent="0.2">
      <c r="A61" s="28">
        <v>7400</v>
      </c>
      <c r="B61" s="5" t="s">
        <v>69</v>
      </c>
      <c r="C61" s="7">
        <v>0</v>
      </c>
      <c r="D61" s="7">
        <v>0</v>
      </c>
      <c r="E61" s="7">
        <f t="shared" si="0"/>
        <v>0</v>
      </c>
      <c r="F61" s="7">
        <v>0</v>
      </c>
      <c r="G61" s="7">
        <v>0</v>
      </c>
      <c r="H61" s="29">
        <f t="shared" si="1"/>
        <v>0</v>
      </c>
    </row>
    <row r="62" spans="1:8" x14ac:dyDescent="0.2">
      <c r="A62" s="28">
        <v>7500</v>
      </c>
      <c r="B62" s="5" t="s">
        <v>70</v>
      </c>
      <c r="C62" s="7">
        <v>0</v>
      </c>
      <c r="D62" s="7">
        <v>0</v>
      </c>
      <c r="E62" s="7">
        <f t="shared" si="0"/>
        <v>0</v>
      </c>
      <c r="F62" s="7">
        <v>0</v>
      </c>
      <c r="G62" s="7">
        <v>0</v>
      </c>
      <c r="H62" s="29">
        <f t="shared" si="1"/>
        <v>0</v>
      </c>
    </row>
    <row r="63" spans="1:8" x14ac:dyDescent="0.2">
      <c r="A63" s="28">
        <v>7600</v>
      </c>
      <c r="B63" s="5" t="s">
        <v>71</v>
      </c>
      <c r="C63" s="7">
        <v>0</v>
      </c>
      <c r="D63" s="7">
        <v>0</v>
      </c>
      <c r="E63" s="7">
        <f t="shared" si="0"/>
        <v>0</v>
      </c>
      <c r="F63" s="7">
        <v>0</v>
      </c>
      <c r="G63" s="7">
        <v>0</v>
      </c>
      <c r="H63" s="29">
        <f t="shared" si="1"/>
        <v>0</v>
      </c>
    </row>
    <row r="64" spans="1:8" x14ac:dyDescent="0.2">
      <c r="A64" s="28">
        <v>7900</v>
      </c>
      <c r="B64" s="5" t="s">
        <v>72</v>
      </c>
      <c r="C64" s="7">
        <v>0</v>
      </c>
      <c r="D64" s="7">
        <v>0</v>
      </c>
      <c r="E64" s="7">
        <f t="shared" si="0"/>
        <v>0</v>
      </c>
      <c r="F64" s="7">
        <v>0</v>
      </c>
      <c r="G64" s="7">
        <v>0</v>
      </c>
      <c r="H64" s="29">
        <f t="shared" si="1"/>
        <v>0</v>
      </c>
    </row>
    <row r="65" spans="1:8" x14ac:dyDescent="0.2">
      <c r="A65" s="26" t="s">
        <v>23</v>
      </c>
      <c r="B65" s="2"/>
      <c r="C65" s="9">
        <f>SUM(C66:C68)</f>
        <v>0</v>
      </c>
      <c r="D65" s="9">
        <f>SUM(D66:D68)</f>
        <v>0</v>
      </c>
      <c r="E65" s="9">
        <f t="shared" si="0"/>
        <v>0</v>
      </c>
      <c r="F65" s="9">
        <f>SUM(F66:F68)</f>
        <v>0</v>
      </c>
      <c r="G65" s="9">
        <f>SUM(G66:G68)</f>
        <v>0</v>
      </c>
      <c r="H65" s="30">
        <f t="shared" si="1"/>
        <v>0</v>
      </c>
    </row>
    <row r="66" spans="1:8" x14ac:dyDescent="0.2">
      <c r="A66" s="28">
        <v>8100</v>
      </c>
      <c r="B66" s="5" t="s">
        <v>4</v>
      </c>
      <c r="C66" s="7">
        <v>0</v>
      </c>
      <c r="D66" s="7">
        <v>0</v>
      </c>
      <c r="E66" s="7">
        <f t="shared" si="0"/>
        <v>0</v>
      </c>
      <c r="F66" s="7">
        <v>0</v>
      </c>
      <c r="G66" s="7">
        <v>0</v>
      </c>
      <c r="H66" s="29">
        <f t="shared" si="1"/>
        <v>0</v>
      </c>
    </row>
    <row r="67" spans="1:8" x14ac:dyDescent="0.2">
      <c r="A67" s="28">
        <v>8300</v>
      </c>
      <c r="B67" s="5" t="s">
        <v>5</v>
      </c>
      <c r="C67" s="7">
        <v>0</v>
      </c>
      <c r="D67" s="7">
        <v>0</v>
      </c>
      <c r="E67" s="7">
        <f t="shared" si="0"/>
        <v>0</v>
      </c>
      <c r="F67" s="7">
        <v>0</v>
      </c>
      <c r="G67" s="7">
        <v>0</v>
      </c>
      <c r="H67" s="29">
        <f t="shared" si="1"/>
        <v>0</v>
      </c>
    </row>
    <row r="68" spans="1:8" x14ac:dyDescent="0.2">
      <c r="A68" s="28">
        <v>8500</v>
      </c>
      <c r="B68" s="5" t="s">
        <v>6</v>
      </c>
      <c r="C68" s="7">
        <v>0</v>
      </c>
      <c r="D68" s="7">
        <v>0</v>
      </c>
      <c r="E68" s="7">
        <f t="shared" si="0"/>
        <v>0</v>
      </c>
      <c r="F68" s="7">
        <v>0</v>
      </c>
      <c r="G68" s="7">
        <v>0</v>
      </c>
      <c r="H68" s="29">
        <f t="shared" si="1"/>
        <v>0</v>
      </c>
    </row>
    <row r="69" spans="1:8" x14ac:dyDescent="0.2">
      <c r="A69" s="26" t="s">
        <v>24</v>
      </c>
      <c r="B69" s="2"/>
      <c r="C69" s="9">
        <f>SUM(C70:C76)</f>
        <v>0</v>
      </c>
      <c r="D69" s="9">
        <f>SUM(D70:D76)</f>
        <v>0</v>
      </c>
      <c r="E69" s="9">
        <f t="shared" si="0"/>
        <v>0</v>
      </c>
      <c r="F69" s="9">
        <f>SUM(F70:F76)</f>
        <v>0</v>
      </c>
      <c r="G69" s="9">
        <f>SUM(G70:G76)</f>
        <v>0</v>
      </c>
      <c r="H69" s="30">
        <f t="shared" si="1"/>
        <v>0</v>
      </c>
    </row>
    <row r="70" spans="1:8" x14ac:dyDescent="0.2">
      <c r="A70" s="28">
        <v>9100</v>
      </c>
      <c r="B70" s="5" t="s">
        <v>73</v>
      </c>
      <c r="C70" s="7">
        <v>0</v>
      </c>
      <c r="D70" s="7">
        <v>0</v>
      </c>
      <c r="E70" s="7">
        <f t="shared" ref="E70:E76" si="2">C70+D70</f>
        <v>0</v>
      </c>
      <c r="F70" s="7">
        <v>0</v>
      </c>
      <c r="G70" s="7">
        <v>0</v>
      </c>
      <c r="H70" s="29">
        <f t="shared" ref="H70:H76" si="3">E70-F70</f>
        <v>0</v>
      </c>
    </row>
    <row r="71" spans="1:8" x14ac:dyDescent="0.2">
      <c r="A71" s="28">
        <v>9200</v>
      </c>
      <c r="B71" s="5" t="s">
        <v>74</v>
      </c>
      <c r="C71" s="7">
        <v>0</v>
      </c>
      <c r="D71" s="7">
        <v>0</v>
      </c>
      <c r="E71" s="7">
        <f t="shared" si="2"/>
        <v>0</v>
      </c>
      <c r="F71" s="7">
        <v>0</v>
      </c>
      <c r="G71" s="7">
        <v>0</v>
      </c>
      <c r="H71" s="29">
        <f t="shared" si="3"/>
        <v>0</v>
      </c>
    </row>
    <row r="72" spans="1:8" x14ac:dyDescent="0.2">
      <c r="A72" s="28">
        <v>9300</v>
      </c>
      <c r="B72" s="5" t="s">
        <v>75</v>
      </c>
      <c r="C72" s="7">
        <v>0</v>
      </c>
      <c r="D72" s="7">
        <v>0</v>
      </c>
      <c r="E72" s="7">
        <f t="shared" si="2"/>
        <v>0</v>
      </c>
      <c r="F72" s="7">
        <v>0</v>
      </c>
      <c r="G72" s="7">
        <v>0</v>
      </c>
      <c r="H72" s="29">
        <f t="shared" si="3"/>
        <v>0</v>
      </c>
    </row>
    <row r="73" spans="1:8" x14ac:dyDescent="0.2">
      <c r="A73" s="28">
        <v>9400</v>
      </c>
      <c r="B73" s="5" t="s">
        <v>76</v>
      </c>
      <c r="C73" s="7">
        <v>0</v>
      </c>
      <c r="D73" s="7">
        <v>0</v>
      </c>
      <c r="E73" s="7">
        <f t="shared" si="2"/>
        <v>0</v>
      </c>
      <c r="F73" s="7">
        <v>0</v>
      </c>
      <c r="G73" s="7">
        <v>0</v>
      </c>
      <c r="H73" s="29">
        <f t="shared" si="3"/>
        <v>0</v>
      </c>
    </row>
    <row r="74" spans="1:8" x14ac:dyDescent="0.2">
      <c r="A74" s="28">
        <v>9500</v>
      </c>
      <c r="B74" s="5" t="s">
        <v>77</v>
      </c>
      <c r="C74" s="7">
        <v>0</v>
      </c>
      <c r="D74" s="7">
        <v>0</v>
      </c>
      <c r="E74" s="7">
        <f t="shared" si="2"/>
        <v>0</v>
      </c>
      <c r="F74" s="7">
        <v>0</v>
      </c>
      <c r="G74" s="7">
        <v>0</v>
      </c>
      <c r="H74" s="29">
        <f t="shared" si="3"/>
        <v>0</v>
      </c>
    </row>
    <row r="75" spans="1:8" x14ac:dyDescent="0.2">
      <c r="A75" s="28">
        <v>9600</v>
      </c>
      <c r="B75" s="5" t="s">
        <v>78</v>
      </c>
      <c r="C75" s="7">
        <v>0</v>
      </c>
      <c r="D75" s="7">
        <v>0</v>
      </c>
      <c r="E75" s="7">
        <f t="shared" si="2"/>
        <v>0</v>
      </c>
      <c r="F75" s="7">
        <v>0</v>
      </c>
      <c r="G75" s="7">
        <v>0</v>
      </c>
      <c r="H75" s="29">
        <f t="shared" si="3"/>
        <v>0</v>
      </c>
    </row>
    <row r="76" spans="1:8" x14ac:dyDescent="0.2">
      <c r="A76" s="31">
        <v>9900</v>
      </c>
      <c r="B76" s="6" t="s">
        <v>79</v>
      </c>
      <c r="C76" s="10">
        <v>0</v>
      </c>
      <c r="D76" s="10">
        <v>0</v>
      </c>
      <c r="E76" s="10">
        <f t="shared" si="2"/>
        <v>0</v>
      </c>
      <c r="F76" s="10">
        <v>0</v>
      </c>
      <c r="G76" s="10">
        <v>0</v>
      </c>
      <c r="H76" s="32">
        <f t="shared" si="3"/>
        <v>0</v>
      </c>
    </row>
    <row r="77" spans="1:8" ht="12" thickBot="1" x14ac:dyDescent="0.25">
      <c r="A77" s="33"/>
      <c r="B77" s="34" t="s">
        <v>8</v>
      </c>
      <c r="C77" s="35">
        <f t="shared" ref="C77:H77" si="4">SUM(C5+C13+C23+C33+C43+C53+C57+C65+C69)</f>
        <v>221378977.95999998</v>
      </c>
      <c r="D77" s="35">
        <f t="shared" si="4"/>
        <v>34967127.659999996</v>
      </c>
      <c r="E77" s="35">
        <f t="shared" si="4"/>
        <v>256346105.61999997</v>
      </c>
      <c r="F77" s="35">
        <f t="shared" si="4"/>
        <v>128960870.98999999</v>
      </c>
      <c r="G77" s="35">
        <f t="shared" si="4"/>
        <v>128960870.98999999</v>
      </c>
      <c r="H77" s="36">
        <f t="shared" si="4"/>
        <v>127385234.62999997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2022-10-10T18:34:20Z</cp:lastPrinted>
  <dcterms:created xsi:type="dcterms:W3CDTF">2014-02-10T03:37:14Z</dcterms:created>
  <dcterms:modified xsi:type="dcterms:W3CDTF">2022-10-10T18:35:48Z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