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OCUMENTOS\AÑO 2022\PLATAFORMA\4° TRIMESTRE\"/>
    </mc:Choice>
  </mc:AlternateContent>
  <bookViews>
    <workbookView xWindow="0" yWindow="0" windowWidth="28800" windowHeight="11805"/>
  </bookViews>
  <sheets>
    <sheet name="EAE-COG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A">[1]ECABR!#REF!</definedName>
    <definedName name="A_impresión_IM">[1]ECABR!#REF!</definedName>
    <definedName name="abc">[2]TOTAL!#REF!</definedName>
    <definedName name="Abr">#REF!</definedName>
    <definedName name="anexo">[1]ECABR!#REF!</definedName>
    <definedName name="_xlnm.Extract">[3]EGRESOS!#REF!</definedName>
    <definedName name="B">[3]EGRESOS!#REF!</definedName>
    <definedName name="BASE">#REF!</definedName>
    <definedName name="_xlnm.Database">[4]REPORTO!#REF!</definedName>
    <definedName name="cba">[2]TOTAL!#REF!</definedName>
    <definedName name="ELOY">#REF!</definedName>
    <definedName name="Ene">#REF!</definedName>
    <definedName name="Feb">#REF!</definedName>
    <definedName name="Fecha">#REF!</definedName>
    <definedName name="HF">[5]T1705HF!$B$20:$B$20</definedName>
    <definedName name="ju">[4]REPORTO!#REF!</definedName>
    <definedName name="Jul">#REF!</definedName>
    <definedName name="Jun">#REF!</definedName>
    <definedName name="mao">[1]ECABR!#REF!</definedName>
    <definedName name="Mar">#REF!</definedName>
    <definedName name="May">#REF!</definedName>
    <definedName name="MUEBLES">#REF!</definedName>
    <definedName name="N">#REF!</definedName>
    <definedName name="REPORTO">#REF!</definedName>
    <definedName name="sssss">[1]ECABR!#REF!</definedName>
    <definedName name="TCAIE">[6]CH1902!$B$20:$B$20</definedName>
    <definedName name="TCFEEIS">#REF!</definedName>
    <definedName name="TRASP">#REF!</definedName>
    <definedName name="U">#REF!</definedName>
    <definedName name="x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6" i="1" l="1"/>
  <c r="H76" i="1" s="1"/>
  <c r="H75" i="1"/>
  <c r="E75" i="1"/>
  <c r="E74" i="1"/>
  <c r="H74" i="1" s="1"/>
  <c r="H73" i="1"/>
  <c r="E73" i="1"/>
  <c r="E72" i="1"/>
  <c r="H72" i="1" s="1"/>
  <c r="H71" i="1"/>
  <c r="E71" i="1"/>
  <c r="E70" i="1"/>
  <c r="H70" i="1" s="1"/>
  <c r="G69" i="1"/>
  <c r="F69" i="1"/>
  <c r="D69" i="1"/>
  <c r="C69" i="1"/>
  <c r="E69" i="1" s="1"/>
  <c r="H69" i="1" s="1"/>
  <c r="E68" i="1"/>
  <c r="H68" i="1" s="1"/>
  <c r="H67" i="1"/>
  <c r="E67" i="1"/>
  <c r="E66" i="1"/>
  <c r="H66" i="1" s="1"/>
  <c r="G65" i="1"/>
  <c r="F65" i="1"/>
  <c r="D65" i="1"/>
  <c r="C65" i="1"/>
  <c r="E65" i="1" s="1"/>
  <c r="H65" i="1" s="1"/>
  <c r="E64" i="1"/>
  <c r="H64" i="1" s="1"/>
  <c r="H63" i="1"/>
  <c r="E63" i="1"/>
  <c r="E62" i="1"/>
  <c r="H62" i="1" s="1"/>
  <c r="H61" i="1"/>
  <c r="E61" i="1"/>
  <c r="E60" i="1"/>
  <c r="H60" i="1" s="1"/>
  <c r="H59" i="1"/>
  <c r="E59" i="1"/>
  <c r="E58" i="1"/>
  <c r="H58" i="1" s="1"/>
  <c r="G57" i="1"/>
  <c r="F57" i="1"/>
  <c r="D57" i="1"/>
  <c r="C57" i="1"/>
  <c r="E57" i="1" s="1"/>
  <c r="H57" i="1" s="1"/>
  <c r="E56" i="1"/>
  <c r="H56" i="1" s="1"/>
  <c r="H55" i="1"/>
  <c r="E55" i="1"/>
  <c r="E54" i="1"/>
  <c r="H54" i="1" s="1"/>
  <c r="G53" i="1"/>
  <c r="F53" i="1"/>
  <c r="D53" i="1"/>
  <c r="C53" i="1"/>
  <c r="E53" i="1" s="1"/>
  <c r="H53" i="1" s="1"/>
  <c r="H52" i="1"/>
  <c r="E52" i="1"/>
  <c r="H51" i="1"/>
  <c r="E51" i="1"/>
  <c r="E50" i="1"/>
  <c r="H50" i="1" s="1"/>
  <c r="H49" i="1"/>
  <c r="E49" i="1"/>
  <c r="E48" i="1"/>
  <c r="H48" i="1" s="1"/>
  <c r="H47" i="1"/>
  <c r="E47" i="1"/>
  <c r="E46" i="1"/>
  <c r="H46" i="1" s="1"/>
  <c r="H45" i="1"/>
  <c r="E45" i="1"/>
  <c r="E44" i="1"/>
  <c r="H44" i="1" s="1"/>
  <c r="G43" i="1"/>
  <c r="F43" i="1"/>
  <c r="D43" i="1"/>
  <c r="E43" i="1" s="1"/>
  <c r="H43" i="1" s="1"/>
  <c r="C43" i="1"/>
  <c r="E42" i="1"/>
  <c r="H42" i="1" s="1"/>
  <c r="H41" i="1"/>
  <c r="E41" i="1"/>
  <c r="E40" i="1"/>
  <c r="H40" i="1" s="1"/>
  <c r="H39" i="1"/>
  <c r="E39" i="1"/>
  <c r="E38" i="1"/>
  <c r="H38" i="1" s="1"/>
  <c r="H37" i="1"/>
  <c r="E37" i="1"/>
  <c r="E36" i="1"/>
  <c r="H36" i="1" s="1"/>
  <c r="H35" i="1"/>
  <c r="E35" i="1"/>
  <c r="E34" i="1"/>
  <c r="H34" i="1" s="1"/>
  <c r="G33" i="1"/>
  <c r="F33" i="1"/>
  <c r="D33" i="1"/>
  <c r="E33" i="1" s="1"/>
  <c r="H33" i="1" s="1"/>
  <c r="C33" i="1"/>
  <c r="E32" i="1"/>
  <c r="H32" i="1" s="1"/>
  <c r="H31" i="1"/>
  <c r="E31" i="1"/>
  <c r="E30" i="1"/>
  <c r="H30" i="1" s="1"/>
  <c r="H29" i="1"/>
  <c r="E29" i="1"/>
  <c r="E28" i="1"/>
  <c r="H28" i="1" s="1"/>
  <c r="H27" i="1"/>
  <c r="E27" i="1"/>
  <c r="E26" i="1"/>
  <c r="H26" i="1" s="1"/>
  <c r="H25" i="1"/>
  <c r="E25" i="1"/>
  <c r="E24" i="1"/>
  <c r="H24" i="1" s="1"/>
  <c r="G23" i="1"/>
  <c r="F23" i="1"/>
  <c r="D23" i="1"/>
  <c r="E23" i="1" s="1"/>
  <c r="H23" i="1" s="1"/>
  <c r="C23" i="1"/>
  <c r="E22" i="1"/>
  <c r="H22" i="1" s="1"/>
  <c r="H21" i="1"/>
  <c r="E21" i="1"/>
  <c r="E20" i="1"/>
  <c r="H20" i="1" s="1"/>
  <c r="H19" i="1"/>
  <c r="E19" i="1"/>
  <c r="E18" i="1"/>
  <c r="H18" i="1" s="1"/>
  <c r="H17" i="1"/>
  <c r="E17" i="1"/>
  <c r="E16" i="1"/>
  <c r="H16" i="1" s="1"/>
  <c r="H15" i="1"/>
  <c r="E15" i="1"/>
  <c r="E14" i="1"/>
  <c r="H14" i="1" s="1"/>
  <c r="G13" i="1"/>
  <c r="F13" i="1"/>
  <c r="D13" i="1"/>
  <c r="E13" i="1" s="1"/>
  <c r="H13" i="1" s="1"/>
  <c r="C13" i="1"/>
  <c r="E12" i="1"/>
  <c r="H12" i="1" s="1"/>
  <c r="H11" i="1"/>
  <c r="E11" i="1"/>
  <c r="E10" i="1"/>
  <c r="H10" i="1" s="1"/>
  <c r="H9" i="1"/>
  <c r="E9" i="1"/>
  <c r="E8" i="1"/>
  <c r="H8" i="1" s="1"/>
  <c r="H7" i="1"/>
  <c r="E7" i="1"/>
  <c r="E6" i="1"/>
  <c r="H6" i="1" s="1"/>
  <c r="G5" i="1"/>
  <c r="G77" i="1" s="1"/>
  <c r="F5" i="1"/>
  <c r="F77" i="1" s="1"/>
  <c r="D5" i="1"/>
  <c r="D77" i="1" s="1"/>
  <c r="C5" i="1"/>
  <c r="C77" i="1" s="1"/>
  <c r="E5" i="1" l="1"/>
  <c r="E77" i="1" l="1"/>
  <c r="H5" i="1"/>
  <c r="H77" i="1" s="1"/>
</calcChain>
</file>

<file path=xl/sharedStrings.xml><?xml version="1.0" encoding="utf-8"?>
<sst xmlns="http://schemas.openxmlformats.org/spreadsheetml/2006/main" count="85" uniqueCount="85">
  <si>
    <t>Universidad Tecnológica de León
Estado Analítico del Ejercicio del Presupuesto de Egresos
Clasificación por Objeto del Gasto (Capítulo y Concepto)
Del 1 de Enero al 31 de Diciembre de 2022</t>
  </si>
  <si>
    <t>Concepto</t>
  </si>
  <si>
    <t>Egresos</t>
  </si>
  <si>
    <t>Subejercicio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</si>
  <si>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</si>
  <si>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</si>
  <si>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</si>
  <si>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</si>
  <si>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</si>
  <si>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</si>
  <si>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</si>
  <si>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>Servicios Personales</t>
  </si>
  <si>
    <t>Remuneraciones al Personal de Carácter Permanente</t>
  </si>
  <si>
    <t>Remuneraciones al Personal de Carácter Transitorio</t>
  </si>
  <si>
    <t>Remuneraciones Adicionales y Especiales</t>
  </si>
  <si>
    <t>Seguridad Social</t>
  </si>
  <si>
    <t>Otras Prestaciones Sociales y Económicas</t>
  </si>
  <si>
    <t>Previsiones</t>
  </si>
  <si>
    <t>Pago de Estímulos a Servidores Públicos</t>
  </si>
  <si>
    <t>Materiales Y Suministros</t>
  </si>
  <si>
    <t>Materiales de Administración, Emisión de Documentos y Artículos Oficiales</t>
  </si>
  <si>
    <t>Alimentos y Utensilios</t>
  </si>
  <si>
    <t>Materias Primas y Materiales de Producción y Comercialización</t>
  </si>
  <si>
    <t>Materiales y Artículos de Construcción y de Reparación</t>
  </si>
  <si>
    <t>Productos Químicos, Farmacéuticos y de Laboratorio</t>
  </si>
  <si>
    <t>Combustibles, Lubricantes y Aditivos</t>
  </si>
  <si>
    <t>Vestuario, Blancos, Prendas de Protección y Artículos Deportivos</t>
  </si>
  <si>
    <t>Materiales y Suministros Para Seguridad</t>
  </si>
  <si>
    <t>Herramientas, Refacciones y Accesorios Menores</t>
  </si>
  <si>
    <t>Servicios Generales</t>
  </si>
  <si>
    <t>Servicios Básicos</t>
  </si>
  <si>
    <t>Servicios de Arrendamiento</t>
  </si>
  <si>
    <t>Servicios Profesionales, Científicos, Técnicos y Otros Servicios</t>
  </si>
  <si>
    <t>Servicios Financieros, Bancarios y Comerciales</t>
  </si>
  <si>
    <t>Servicios de Instalación, Reparación, Mantenimiento y Conservación</t>
  </si>
  <si>
    <t>Servicios de Comunicación Social y Publicidad.</t>
  </si>
  <si>
    <t>Servicios de Traslado y Viáticos</t>
  </si>
  <si>
    <t>Servicios Oficiales</t>
  </si>
  <si>
    <t>Otros Servicios Generales</t>
  </si>
  <si>
    <t>Transferencias, Asignaciones, Subsidios Y Otras Ayudas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</si>
  <si>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</si>
  <si>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</si>
  <si>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</si>
  <si>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</si>
  <si>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</si>
  <si>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Otros Análogos</t>
  </si>
  <si>
    <t>Transferencias a la Seguridad Social</t>
  </si>
  <si>
    <t>Donativos</t>
  </si>
  <si>
    <t>Transferencias al Exterior</t>
  </si>
  <si>
    <t>Bienes Muebles, Inmuebles E Intangibles</t>
  </si>
  <si>
    <t>Mobiliario y Equipo de Administración</t>
  </si>
  <si>
    <t>Mobiliario y Equipo Educacional y Recreativo</t>
  </si>
  <si>
    <t>Equipo e Instrumental Médico y de Laboratorio</t>
  </si>
  <si>
    <t>Vehículos y Equipo de Transporte</t>
  </si>
  <si>
    <t>Equipo de Defensa y Seguridad</t>
  </si>
  <si>
    <t>Maquinaria, Otros Equipos y Herramientas</t>
  </si>
  <si>
    <t>Activos Biológicos</t>
  </si>
  <si>
    <t>Bienes Inmuebles</t>
  </si>
  <si>
    <t>Activos Intangibles</t>
  </si>
  <si>
    <t>Inversión Pública</t>
  </si>
  <si>
    <t>Obra Pública en Bienes de Dominio Público</t>
  </si>
  <si>
    <t>Obra Pública en Bienes Propios</t>
  </si>
  <si>
    <t>Proyectos Productivos y Acciones de Fomento</t>
  </si>
  <si>
    <t>Inversiones Financieras Y Otras Provisiones</t>
  </si>
  <si>
    <t>Inversiones Para el Fomento de Actividades Productivas.</t>
  </si>
  <si>
    <t>Acciones y Participaciones de Capital</t>
  </si>
  <si>
    <t>Compra de Títulos y Valores</t>
  </si>
  <si>
    <t>Concesión de Préstamos</t>
  </si>
  <si>
    <t>Inversiones en Fideicomisos, Mandatos y Otros Análogos</t>
  </si>
  <si>
    <t>Otras Inversiones Financieras</t>
  </si>
  <si>
    <t>Provisiones para Contingencias y Otras Erogaciones Especiales</t>
  </si>
  <si>
    <t>Participaciones Y Aportaciones</t>
  </si>
  <si>
    <t>Participaciones</t>
  </si>
  <si>
    <t>Aportaciones</t>
  </si>
  <si>
    <t>Convenios</t>
  </si>
  <si>
    <t>Deuda Pública</t>
  </si>
  <si>
    <t>Amortización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</si>
  <si>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</si>
  <si>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</si>
  <si>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</si>
  <si>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</si>
  <si>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</si>
  <si>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Adeudos de Ejercicios Fiscales Anteriores (Adefas)</t>
  </si>
  <si>
    <t>Total del Gasto</t>
  </si>
  <si>
    <t>Bajo protesta de decir verdad declaramos que los Estados Financieros y sus notas, son razonablemente correctos y son responsabilidad del emisor.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</si>
</sst>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9"/>
      <name val="Arial"/>
      <family val="2"/>
    </font>
    <font>
      <sz val="9"/>
      <color theme="1"/>
      <name val="Arial"/>
      <family val="2"/>
    </font>
    <font>
      <b/>
      <sz val="8"/>
      <name val="Arial"/>
      <family val="2"/>
    </font>
    <font>
      <sz val="8"/>
      <color theme="0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38">
    <xf numFmtId="0" fontId="0" fillId="0" borderId="0" xfId="0"/>
    <xf numFmtId="0" fontId="3" fillId="2" borderId="1" xfId="1" applyFont="1" applyFill="1" applyBorder="1" applyAlignment="1" applyProtection="1">
      <alignment horizontal="center" vertical="center" wrapText="1"/>
      <protection locked="0"/>
    </xf>
    <xf numFmtId="0" fontId="3" fillId="2" borderId="2" xfId="1" applyFont="1" applyFill="1" applyBorder="1" applyAlignment="1" applyProtection="1">
      <alignment horizontal="center" vertical="center" wrapText="1"/>
      <protection locked="0"/>
    </xf>
    <xf numFmtId="0" fontId="3" fillId="2" borderId="3" xfId="1" applyFont="1" applyFill="1" applyBorder="1" applyAlignment="1" applyProtection="1">
      <alignment horizontal="center" vertical="center" wrapText="1"/>
      <protection locked="0"/>
    </xf>
    <xf numFmtId="0" fontId="4" fillId="0" borderId="0" xfId="2" applyFont="1" applyAlignment="1">
      <alignment vertical="center"/>
    </xf>
    <xf numFmtId="0" fontId="3" fillId="2" borderId="4" xfId="1" applyFont="1" applyFill="1" applyBorder="1" applyAlignment="1">
      <alignment horizontal="center" vertical="center"/>
    </xf>
    <xf numFmtId="0" fontId="3" fillId="2" borderId="5" xfId="1" applyFont="1" applyFill="1" applyBorder="1" applyAlignment="1">
      <alignment horizontal="center" vertical="center"/>
    </xf>
    <xf numFmtId="0" fontId="3" fillId="2" borderId="6" xfId="1" applyFont="1" applyFill="1" applyBorder="1" applyAlignment="1" applyProtection="1">
      <alignment horizontal="center" vertical="center" wrapText="1"/>
      <protection locked="0"/>
    </xf>
    <xf numFmtId="0" fontId="3" fillId="2" borderId="7" xfId="1" applyFont="1" applyFill="1" applyBorder="1" applyAlignment="1" applyProtection="1">
      <alignment horizontal="center" vertical="center" wrapText="1"/>
      <protection locked="0"/>
    </xf>
    <xf numFmtId="0" fontId="3" fillId="2" borderId="8" xfId="1" applyFont="1" applyFill="1" applyBorder="1" applyAlignment="1" applyProtection="1">
      <alignment horizontal="center" vertical="center" wrapText="1"/>
      <protection locked="0"/>
    </xf>
    <xf numFmtId="4" fontId="3" fillId="2" borderId="9" xfId="1" applyNumberFormat="1" applyFont="1" applyFill="1" applyBorder="1" applyAlignment="1">
      <alignment horizontal="center" vertical="center" wrapText="1"/>
    </xf>
    <xf numFmtId="0" fontId="3" fillId="2" borderId="10" xfId="1" applyFont="1" applyFill="1" applyBorder="1" applyAlignment="1">
      <alignment horizontal="center" vertical="center"/>
    </xf>
    <xf numFmtId="0" fontId="3" fillId="2" borderId="11" xfId="1" applyFont="1" applyFill="1" applyBorder="1" applyAlignment="1">
      <alignment horizontal="center" vertical="center"/>
    </xf>
    <xf numFmtId="4" fontId="3" fillId="2" borderId="12" xfId="1" applyNumberFormat="1" applyFont="1" applyFill="1" applyBorder="1" applyAlignment="1">
      <alignment horizontal="center" vertical="center" wrapText="1"/>
    </xf>
    <xf numFmtId="4" fontId="3" fillId="2" borderId="13" xfId="1" applyNumberFormat="1" applyFont="1" applyFill="1" applyBorder="1" applyAlignment="1">
      <alignment horizontal="center" vertical="center" wrapText="1"/>
    </xf>
    <xf numFmtId="0" fontId="3" fillId="2" borderId="14" xfId="1" applyFont="1" applyFill="1" applyBorder="1" applyAlignment="1">
      <alignment horizontal="center" vertical="center"/>
    </xf>
    <xf numFmtId="0" fontId="3" fillId="2" borderId="15" xfId="1" applyFont="1" applyFill="1" applyBorder="1" applyAlignment="1">
      <alignment horizontal="center" vertical="center"/>
    </xf>
    <xf numFmtId="0" fontId="3" fillId="2" borderId="12" xfId="1" applyNumberFormat="1" applyFont="1" applyFill="1" applyBorder="1" applyAlignment="1">
      <alignment horizontal="center" vertical="center" wrapText="1"/>
    </xf>
    <xf numFmtId="0" fontId="3" fillId="2" borderId="16" xfId="1" applyNumberFormat="1" applyFont="1" applyFill="1" applyBorder="1" applyAlignment="1">
      <alignment horizontal="center" vertical="center" wrapText="1"/>
    </xf>
    <xf numFmtId="0" fontId="5" fillId="0" borderId="10" xfId="0" applyFont="1" applyFill="1" applyBorder="1" applyAlignment="1" applyProtection="1">
      <alignment horizontal="left"/>
    </xf>
    <xf numFmtId="0" fontId="5" fillId="0" borderId="0" xfId="0" applyFont="1" applyFill="1" applyBorder="1" applyProtection="1"/>
    <xf numFmtId="4" fontId="5" fillId="0" borderId="17" xfId="0" applyNumberFormat="1" applyFont="1" applyFill="1" applyBorder="1" applyProtection="1">
      <protection locked="0"/>
    </xf>
    <xf numFmtId="4" fontId="5" fillId="0" borderId="9" xfId="0" applyNumberFormat="1" applyFont="1" applyFill="1" applyBorder="1" applyProtection="1">
      <protection locked="0"/>
    </xf>
    <xf numFmtId="0" fontId="6" fillId="0" borderId="10" xfId="0" applyFont="1" applyBorder="1" applyAlignment="1">
      <alignment horizontal="center" vertical="center" wrapText="1"/>
    </xf>
    <xf numFmtId="0" fontId="7" fillId="0" borderId="0" xfId="0" applyFont="1" applyFill="1" applyBorder="1" applyAlignment="1" applyProtection="1">
      <alignment horizontal="left"/>
    </xf>
    <xf numFmtId="4" fontId="7" fillId="0" borderId="18" xfId="0" applyNumberFormat="1" applyFont="1" applyFill="1" applyBorder="1" applyProtection="1">
      <protection locked="0"/>
    </xf>
    <xf numFmtId="4" fontId="7" fillId="0" borderId="19" xfId="0" applyNumberFormat="1" applyFont="1" applyFill="1" applyBorder="1" applyProtection="1">
      <protection locked="0"/>
    </xf>
    <xf numFmtId="4" fontId="5" fillId="0" borderId="18" xfId="0" applyNumberFormat="1" applyFont="1" applyFill="1" applyBorder="1" applyProtection="1">
      <protection locked="0"/>
    </xf>
    <xf numFmtId="4" fontId="5" fillId="0" borderId="19" xfId="0" applyNumberFormat="1" applyFont="1" applyFill="1" applyBorder="1" applyProtection="1">
      <protection locked="0"/>
    </xf>
    <xf numFmtId="0" fontId="6" fillId="0" borderId="14" xfId="0" applyFont="1" applyBorder="1" applyAlignment="1">
      <alignment horizontal="center" vertical="center" wrapText="1"/>
    </xf>
    <xf numFmtId="0" fontId="7" fillId="0" borderId="20" xfId="0" applyFont="1" applyFill="1" applyBorder="1" applyAlignment="1" applyProtection="1">
      <alignment horizontal="left"/>
    </xf>
    <xf numFmtId="4" fontId="7" fillId="0" borderId="21" xfId="0" applyNumberFormat="1" applyFont="1" applyFill="1" applyBorder="1" applyProtection="1">
      <protection locked="0"/>
    </xf>
    <xf numFmtId="4" fontId="7" fillId="0" borderId="13" xfId="0" applyNumberFormat="1" applyFont="1" applyFill="1" applyBorder="1" applyProtection="1">
      <protection locked="0"/>
    </xf>
    <xf numFmtId="0" fontId="7" fillId="0" borderId="22" xfId="0" applyFont="1" applyFill="1" applyBorder="1" applyProtection="1">
      <protection locked="0"/>
    </xf>
    <xf numFmtId="0" fontId="5" fillId="0" borderId="23" xfId="0" applyFont="1" applyFill="1" applyBorder="1" applyAlignment="1" applyProtection="1">
      <alignment horizontal="center"/>
      <protection locked="0"/>
    </xf>
    <xf numFmtId="4" fontId="5" fillId="0" borderId="24" xfId="0" applyNumberFormat="1" applyFont="1" applyFill="1" applyBorder="1" applyProtection="1">
      <protection locked="0"/>
    </xf>
    <xf numFmtId="4" fontId="5" fillId="0" borderId="25" xfId="0" applyNumberFormat="1" applyFont="1" applyFill="1" applyBorder="1" applyProtection="1">
      <protection locked="0"/>
    </xf>
    <xf numFmtId="0" fontId="0" fillId="0" borderId="0" xfId="2" applyFont="1"/>
  </cellXfs>
  <cellStyles count="3">
    <cellStyle name="Normal" xfId="0" builtinId="0"/>
    <cellStyle name="Normal 2 3 3" xfId="2"/>
    <cellStyle name="Normal 3 2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3162300</xdr:colOff>
      <xdr:row>82</xdr:row>
      <xdr:rowOff>19050</xdr:rowOff>
    </xdr:from>
    <xdr:ext cx="6143625" cy="447675"/>
    <xdr:pic>
      <xdr:nvPicPr>
        <xdr:cNvPr id="2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05200" y="14249400"/>
          <a:ext cx="6143625" cy="447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1949EC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uario\Alfredo%20Fonseca\afg\2013\CUENTAS%20DE\Relaci&#243;n%20de%20cuentas%20bancarias%20aperturada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728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1327FID\DIARIO\BURSATIL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T1705HF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CH19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"/>
      <sheetName val="Notas a los Edos Financieros"/>
      <sheetName val="ESF-01"/>
      <sheetName val="ESF-01 (I)"/>
      <sheetName val="ESF-02"/>
      <sheetName val="ESF-02 (I)"/>
      <sheetName val="ESF-03"/>
      <sheetName val="ESF-03 (I)"/>
      <sheetName val="ESF-04"/>
      <sheetName val="ESF-05"/>
      <sheetName val="ESF-05 (I)"/>
      <sheetName val="ESF-06"/>
      <sheetName val="ESF-06 (I)"/>
      <sheetName val="ESF-07"/>
      <sheetName val="ESF-07 (I)"/>
      <sheetName val="ESF-08"/>
      <sheetName val="ESF-08 (I)"/>
      <sheetName val="ESF-09"/>
      <sheetName val="ESF-09 (I)"/>
      <sheetName val="ESF-10"/>
      <sheetName val="ESF-10 (I)"/>
      <sheetName val="ESF-11"/>
      <sheetName val="ESF-11 (I)"/>
      <sheetName val="ESF-12"/>
      <sheetName val="ESF-12 (I)"/>
      <sheetName val="ESF-13"/>
      <sheetName val="ESF-13 (I)"/>
      <sheetName val="ESF-14"/>
      <sheetName val="ESF-14 (I)"/>
      <sheetName val="ESF-15"/>
      <sheetName val="ESF-15 (I)"/>
      <sheetName val="EA-01"/>
      <sheetName val="EA-01 (I)"/>
      <sheetName val="EA-02"/>
      <sheetName val="EA-02 (I)"/>
      <sheetName val="EA-03"/>
      <sheetName val="EA-03 (I)"/>
      <sheetName val="VHP-01"/>
      <sheetName val="VHP-01 (I)"/>
      <sheetName val="VHP-02"/>
      <sheetName val="VHP-02 (I)"/>
      <sheetName val="EFE-01"/>
      <sheetName val="EFE-01 (I)"/>
      <sheetName val="EFE-02"/>
      <sheetName val="EFE-02 (I)"/>
      <sheetName val="EFE-03"/>
      <sheetName val="Conciliacion_Ig"/>
      <sheetName val="Conciliacion_Ig (I)"/>
      <sheetName val="Conciliacion_Eg"/>
      <sheetName val="Conciliacion_Eg (I)"/>
      <sheetName val="MEMORIA"/>
      <sheetName val="Memoria (I)"/>
      <sheetName val="ECABR"/>
      <sheetName val="INTEGRACION"/>
      <sheetName val="ECMAY"/>
      <sheetName val="ECMAY2"/>
      <sheetName val="ECJUN"/>
      <sheetName val="ECJUN2"/>
      <sheetName val="JUN18"/>
      <sheetName val="JUN30"/>
      <sheetName val="JUL15"/>
      <sheetName val="JUL24"/>
      <sheetName val="JUL31"/>
      <sheetName val="AGO17"/>
      <sheetName val="AGO20"/>
      <sheetName val="AGO21"/>
      <sheetName val="AGO27"/>
      <sheetName val="AGO27 (2)"/>
      <sheetName val="AGO28"/>
      <sheetName val="AGO31"/>
      <sheetName val="AGO31 (2)"/>
      <sheetName val="SEP18"/>
      <sheetName val="OCT2"/>
      <sheetName val="OCT23"/>
      <sheetName val="OCT31"/>
      <sheetName val="NOV 19"/>
      <sheetName val="NOV30"/>
      <sheetName val="DIC4"/>
      <sheetName val="DIC18"/>
      <sheetName val="ENE19"/>
      <sheetName val="FEB12"/>
      <sheetName val="FEB26"/>
      <sheetName val="MAR12"/>
      <sheetName val="MAR26"/>
      <sheetName val="ABR15"/>
      <sheetName val="ABR30"/>
      <sheetName val="JUN3"/>
      <sheetName val="JUN17"/>
      <sheetName val="JUL01"/>
      <sheetName val="JUL-15"/>
      <sheetName val="FEB12 (2)"/>
      <sheetName val="JUL-2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IGENTES"/>
      <sheetName val="TOTAL"/>
    </sheetNames>
    <sheetDataSet>
      <sheetData sheetId="0"/>
      <sheetData sheetId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GRESOS"/>
      <sheetName val="CALENDARIO"/>
      <sheetName val="recibo"/>
      <sheetName val="thf"/>
      <sheetName val="CALCULO"/>
      <sheetName val="GASTOS"/>
      <sheetName val="AVION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NA"/>
      <sheetName val="CNA OK"/>
      <sheetName val="SDUOP-GOB"/>
      <sheetName val="GOB OTRAS DEP"/>
      <sheetName val="GASTOS"/>
      <sheetName val="BASE SCT REVISADO"/>
      <sheetName val="SCT-X-CONTR."/>
      <sheetName val="SCTVS BANOBRAS"/>
      <sheetName val="REPORTO"/>
      <sheetName val="T1705H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1705HF"/>
      <sheetName val="T1705HF (2)"/>
      <sheetName val="CNA"/>
      <sheetName val="CNA OK"/>
      <sheetName val="SDUOP-GOB"/>
      <sheetName val="GOB OTRAS DEP"/>
      <sheetName val="GASTOS"/>
      <sheetName val="BASE SCT REVISADO"/>
      <sheetName val="SCT-X-CONTR."/>
      <sheetName val="SCTVS BANOBRAS"/>
      <sheetName val="REPOR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1902"/>
      <sheetName val="ISR"/>
      <sheetName val="CH1902 (2)"/>
      <sheetName val="CHCAIE"/>
      <sheetName val="T1705HF"/>
      <sheetName val="REPOR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H78"/>
  <sheetViews>
    <sheetView showGridLines="0" tabSelected="1" zoomScaleNormal="100" workbookViewId="0">
      <selection activeCell="B7" sqref="B7"/>
    </sheetView>
  </sheetViews>
  <sheetFormatPr baseColWidth="10" defaultColWidth="25.5" defaultRowHeight="12" x14ac:dyDescent="0.2"/>
  <cols>
    <col min="1" max="1" width="6" style="4" bestFit="1" customWidth="1"/>
    <col min="2" max="2" width="71.1640625" style="4" bestFit="1" customWidth="1"/>
    <col min="3" max="8" width="23.33203125" style="4" customWidth="1"/>
    <col min="9" max="16384" width="25.5" style="4"/>
  </cols>
  <sheetData>
    <row r="1" spans="1:8" ht="63" customHeight="1" x14ac:dyDescent="0.2">
      <c r="A1" s="1" t="s">
        <v>0</v>
      </c>
      <c r="B1" s="2"/>
      <c r="C1" s="2"/>
      <c r="D1" s="2"/>
      <c r="E1" s="2"/>
      <c r="F1" s="2"/>
      <c r="G1" s="2"/>
      <c r="H1" s="3"/>
    </row>
    <row r="2" spans="1:8" ht="12" customHeight="1" x14ac:dyDescent="0.2">
      <c r="A2" s="5" t="s">
        <v>1</v>
      </c>
      <c r="B2" s="6"/>
      <c r="C2" s="7" t="s">
        <v>2</v>
      </c>
      <c r="D2" s="8"/>
      <c r="E2" s="8"/>
      <c r="F2" s="8"/>
      <c r="G2" s="9"/>
      <c r="H2" s="10" t="s">
        <v>3</v>
      </c>
    </row>
    <row r="3" spans="1:8" ht="33" customHeight="1" x14ac:dyDescent="0.2">
      <c r="A3" s="11"/>
      <c r="B3" s="12"/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4"/>
    </row>
    <row r="4" spans="1:8" x14ac:dyDescent="0.2">
      <c r="A4" s="15"/>
      <c r="B4" s="16"/>
      <c r="C4" s="17">
        <v>1</v>
      </c>
      <c r="D4" s="17">
        <v>2</v>
      </c>
      <c r="E4" s="17" t="s">
        <v>9</v>
      </c>
      <c r="F4" s="17">
        <v>4</v>
      </c>
      <c r="G4" s="17">
        <v>5</v>
      </c>
      <c r="H4" s="18" t="s">
        <v>10</v>
      </c>
    </row>
    <row r="5" spans="1:8" ht="12.95" customHeight="1" x14ac:dyDescent="0.2">
      <c r="A5" s="19" t="s">
        <v>11</v>
      </c>
      <c r="B5" s="20"/>
      <c r="C5" s="21">
        <f>SUM(C6:C12)</f>
        <v>166062707.98999998</v>
      </c>
      <c r="D5" s="21">
        <f>SUM(D6:D12)</f>
        <v>12858910.890000001</v>
      </c>
      <c r="E5" s="21">
        <f>C5+D5</f>
        <v>178921618.88</v>
      </c>
      <c r="F5" s="21">
        <f>SUM(F6:F12)</f>
        <v>170309093.95000002</v>
      </c>
      <c r="G5" s="21">
        <f>SUM(G6:G12)</f>
        <v>170309093.95000002</v>
      </c>
      <c r="H5" s="22">
        <f>E5-F5</f>
        <v>8612524.9299999774</v>
      </c>
    </row>
    <row r="6" spans="1:8" ht="12.95" customHeight="1" x14ac:dyDescent="0.2">
      <c r="A6" s="23">
        <v>1100</v>
      </c>
      <c r="B6" s="24" t="s">
        <v>12</v>
      </c>
      <c r="C6" s="25">
        <v>35384060.409999996</v>
      </c>
      <c r="D6" s="25">
        <v>1353103.44</v>
      </c>
      <c r="E6" s="25">
        <f t="shared" ref="E6:E69" si="0">C6+D6</f>
        <v>36737163.849999994</v>
      </c>
      <c r="F6" s="25">
        <v>36337890.590000004</v>
      </c>
      <c r="G6" s="25">
        <v>36337890.590000004</v>
      </c>
      <c r="H6" s="26">
        <f t="shared" ref="H6:H69" si="1">E6-F6</f>
        <v>399273.25999999046</v>
      </c>
    </row>
    <row r="7" spans="1:8" ht="12.95" customHeight="1" x14ac:dyDescent="0.2">
      <c r="A7" s="23">
        <v>1200</v>
      </c>
      <c r="B7" s="24" t="s">
        <v>13</v>
      </c>
      <c r="C7" s="25">
        <v>53355999.640000001</v>
      </c>
      <c r="D7" s="25">
        <v>9350897.5</v>
      </c>
      <c r="E7" s="25">
        <f t="shared" si="0"/>
        <v>62706897.140000001</v>
      </c>
      <c r="F7" s="25">
        <v>62519897.829999998</v>
      </c>
      <c r="G7" s="25">
        <v>62519897.829999998</v>
      </c>
      <c r="H7" s="26">
        <f t="shared" si="1"/>
        <v>186999.31000000238</v>
      </c>
    </row>
    <row r="8" spans="1:8" ht="12.95" customHeight="1" x14ac:dyDescent="0.2">
      <c r="A8" s="23">
        <v>1300</v>
      </c>
      <c r="B8" s="24" t="s">
        <v>14</v>
      </c>
      <c r="C8" s="25">
        <v>17462698.93</v>
      </c>
      <c r="D8" s="25">
        <v>148739.5</v>
      </c>
      <c r="E8" s="25">
        <f t="shared" si="0"/>
        <v>17611438.43</v>
      </c>
      <c r="F8" s="25">
        <v>16167143</v>
      </c>
      <c r="G8" s="25">
        <v>16167143</v>
      </c>
      <c r="H8" s="26">
        <f t="shared" si="1"/>
        <v>1444295.4299999997</v>
      </c>
    </row>
    <row r="9" spans="1:8" ht="12.95" customHeight="1" x14ac:dyDescent="0.2">
      <c r="A9" s="23">
        <v>1400</v>
      </c>
      <c r="B9" s="24" t="s">
        <v>15</v>
      </c>
      <c r="C9" s="25">
        <v>23285955.739999998</v>
      </c>
      <c r="D9" s="25">
        <v>-4959.2</v>
      </c>
      <c r="E9" s="25">
        <f t="shared" si="0"/>
        <v>23280996.539999999</v>
      </c>
      <c r="F9" s="25">
        <v>18239232.039999999</v>
      </c>
      <c r="G9" s="25">
        <v>18239232.039999999</v>
      </c>
      <c r="H9" s="26">
        <f t="shared" si="1"/>
        <v>5041764.5</v>
      </c>
    </row>
    <row r="10" spans="1:8" ht="12.95" customHeight="1" x14ac:dyDescent="0.2">
      <c r="A10" s="23">
        <v>1500</v>
      </c>
      <c r="B10" s="24" t="s">
        <v>16</v>
      </c>
      <c r="C10" s="25">
        <v>36573993.270000003</v>
      </c>
      <c r="D10" s="25">
        <v>2011129.65</v>
      </c>
      <c r="E10" s="25">
        <f t="shared" si="0"/>
        <v>38585122.920000002</v>
      </c>
      <c r="F10" s="25">
        <v>37044930.490000002</v>
      </c>
      <c r="G10" s="25">
        <v>37044930.490000002</v>
      </c>
      <c r="H10" s="26">
        <f t="shared" si="1"/>
        <v>1540192.4299999997</v>
      </c>
    </row>
    <row r="11" spans="1:8" ht="12.95" customHeight="1" x14ac:dyDescent="0.2">
      <c r="A11" s="23">
        <v>1600</v>
      </c>
      <c r="B11" s="24" t="s">
        <v>17</v>
      </c>
      <c r="C11" s="25">
        <v>0</v>
      </c>
      <c r="D11" s="25">
        <v>0</v>
      </c>
      <c r="E11" s="25">
        <f t="shared" si="0"/>
        <v>0</v>
      </c>
      <c r="F11" s="25">
        <v>0</v>
      </c>
      <c r="G11" s="25">
        <v>0</v>
      </c>
      <c r="H11" s="26">
        <f t="shared" si="1"/>
        <v>0</v>
      </c>
    </row>
    <row r="12" spans="1:8" ht="12.95" customHeight="1" x14ac:dyDescent="0.2">
      <c r="A12" s="23">
        <v>1700</v>
      </c>
      <c r="B12" s="24" t="s">
        <v>18</v>
      </c>
      <c r="C12" s="25">
        <v>0</v>
      </c>
      <c r="D12" s="25">
        <v>0</v>
      </c>
      <c r="E12" s="25">
        <f t="shared" si="0"/>
        <v>0</v>
      </c>
      <c r="F12" s="25">
        <v>0</v>
      </c>
      <c r="G12" s="25">
        <v>0</v>
      </c>
      <c r="H12" s="26">
        <f t="shared" si="1"/>
        <v>0</v>
      </c>
    </row>
    <row r="13" spans="1:8" ht="12.95" customHeight="1" x14ac:dyDescent="0.2">
      <c r="A13" s="19" t="s">
        <v>19</v>
      </c>
      <c r="B13" s="20"/>
      <c r="C13" s="27">
        <f>SUM(C14:C22)</f>
        <v>6798682.8799999999</v>
      </c>
      <c r="D13" s="27">
        <f>SUM(D14:D22)</f>
        <v>4924595.2300000004</v>
      </c>
      <c r="E13" s="27">
        <f t="shared" si="0"/>
        <v>11723278.109999999</v>
      </c>
      <c r="F13" s="27">
        <f>SUM(F14:F22)</f>
        <v>6821377.0499999998</v>
      </c>
      <c r="G13" s="27">
        <f>SUM(G14:G22)</f>
        <v>6399946.7500000009</v>
      </c>
      <c r="H13" s="28">
        <f t="shared" si="1"/>
        <v>4901901.0599999996</v>
      </c>
    </row>
    <row r="14" spans="1:8" ht="12.95" customHeight="1" x14ac:dyDescent="0.2">
      <c r="A14" s="23">
        <v>2100</v>
      </c>
      <c r="B14" s="24" t="s">
        <v>20</v>
      </c>
      <c r="C14" s="25">
        <v>2252701.67</v>
      </c>
      <c r="D14" s="25">
        <v>4716578.6500000004</v>
      </c>
      <c r="E14" s="25">
        <f t="shared" si="0"/>
        <v>6969280.3200000003</v>
      </c>
      <c r="F14" s="25">
        <v>3933170.35</v>
      </c>
      <c r="G14" s="25">
        <v>3835004.67</v>
      </c>
      <c r="H14" s="26">
        <f t="shared" si="1"/>
        <v>3036109.97</v>
      </c>
    </row>
    <row r="15" spans="1:8" ht="12.95" customHeight="1" x14ac:dyDescent="0.2">
      <c r="A15" s="23">
        <v>2200</v>
      </c>
      <c r="B15" s="24" t="s">
        <v>21</v>
      </c>
      <c r="C15" s="25">
        <v>91266</v>
      </c>
      <c r="D15" s="25">
        <v>25768.3</v>
      </c>
      <c r="E15" s="25">
        <f t="shared" si="0"/>
        <v>117034.3</v>
      </c>
      <c r="F15" s="25">
        <v>104046.93</v>
      </c>
      <c r="G15" s="25">
        <v>97515.74</v>
      </c>
      <c r="H15" s="26">
        <f t="shared" si="1"/>
        <v>12987.37000000001</v>
      </c>
    </row>
    <row r="16" spans="1:8" ht="12.95" customHeight="1" x14ac:dyDescent="0.2">
      <c r="A16" s="23">
        <v>2300</v>
      </c>
      <c r="B16" s="24" t="s">
        <v>22</v>
      </c>
      <c r="C16" s="25">
        <v>220000</v>
      </c>
      <c r="D16" s="25">
        <v>33768.68</v>
      </c>
      <c r="E16" s="25">
        <f t="shared" si="0"/>
        <v>253768.68</v>
      </c>
      <c r="F16" s="25">
        <v>240887.66</v>
      </c>
      <c r="G16" s="25">
        <v>240887.66</v>
      </c>
      <c r="H16" s="26">
        <f t="shared" si="1"/>
        <v>12881.01999999999</v>
      </c>
    </row>
    <row r="17" spans="1:8" ht="12.95" customHeight="1" x14ac:dyDescent="0.2">
      <c r="A17" s="23">
        <v>2400</v>
      </c>
      <c r="B17" s="24" t="s">
        <v>23</v>
      </c>
      <c r="C17" s="25">
        <v>1022132</v>
      </c>
      <c r="D17" s="25">
        <v>135230.35999999999</v>
      </c>
      <c r="E17" s="25">
        <f t="shared" si="0"/>
        <v>1157362.3599999999</v>
      </c>
      <c r="F17" s="25">
        <v>667955.98</v>
      </c>
      <c r="G17" s="25">
        <v>609096.81000000006</v>
      </c>
      <c r="H17" s="26">
        <f t="shared" si="1"/>
        <v>489406.37999999989</v>
      </c>
    </row>
    <row r="18" spans="1:8" ht="12.95" customHeight="1" x14ac:dyDescent="0.2">
      <c r="A18" s="23">
        <v>2500</v>
      </c>
      <c r="B18" s="24" t="s">
        <v>24</v>
      </c>
      <c r="C18" s="25">
        <v>703600</v>
      </c>
      <c r="D18" s="25">
        <v>-41641.699999999997</v>
      </c>
      <c r="E18" s="25">
        <f t="shared" si="0"/>
        <v>661958.30000000005</v>
      </c>
      <c r="F18" s="25">
        <v>458297.51</v>
      </c>
      <c r="G18" s="25">
        <v>334939.12</v>
      </c>
      <c r="H18" s="26">
        <f t="shared" si="1"/>
        <v>203660.79000000004</v>
      </c>
    </row>
    <row r="19" spans="1:8" ht="12.95" customHeight="1" x14ac:dyDescent="0.2">
      <c r="A19" s="23">
        <v>2600</v>
      </c>
      <c r="B19" s="24" t="s">
        <v>25</v>
      </c>
      <c r="C19" s="25">
        <v>586316</v>
      </c>
      <c r="D19" s="25">
        <v>126852</v>
      </c>
      <c r="E19" s="25">
        <f t="shared" si="0"/>
        <v>713168</v>
      </c>
      <c r="F19" s="25">
        <v>693212.19</v>
      </c>
      <c r="G19" s="25">
        <v>678340.3</v>
      </c>
      <c r="H19" s="26">
        <f t="shared" si="1"/>
        <v>19955.810000000056</v>
      </c>
    </row>
    <row r="20" spans="1:8" ht="12.95" customHeight="1" x14ac:dyDescent="0.2">
      <c r="A20" s="23">
        <v>2700</v>
      </c>
      <c r="B20" s="24" t="s">
        <v>26</v>
      </c>
      <c r="C20" s="25">
        <v>481350</v>
      </c>
      <c r="D20" s="25">
        <v>2958.75</v>
      </c>
      <c r="E20" s="25">
        <f t="shared" si="0"/>
        <v>484308.75</v>
      </c>
      <c r="F20" s="25">
        <v>250035.9</v>
      </c>
      <c r="G20" s="25">
        <v>231520.69</v>
      </c>
      <c r="H20" s="26">
        <f t="shared" si="1"/>
        <v>234272.85</v>
      </c>
    </row>
    <row r="21" spans="1:8" ht="12.95" customHeight="1" x14ac:dyDescent="0.2">
      <c r="A21" s="23">
        <v>2800</v>
      </c>
      <c r="B21" s="24" t="s">
        <v>27</v>
      </c>
      <c r="C21" s="25">
        <v>0</v>
      </c>
      <c r="D21" s="25">
        <v>0</v>
      </c>
      <c r="E21" s="25">
        <f t="shared" si="0"/>
        <v>0</v>
      </c>
      <c r="F21" s="25">
        <v>0</v>
      </c>
      <c r="G21" s="25">
        <v>0</v>
      </c>
      <c r="H21" s="26">
        <f t="shared" si="1"/>
        <v>0</v>
      </c>
    </row>
    <row r="22" spans="1:8" ht="12.95" customHeight="1" x14ac:dyDescent="0.2">
      <c r="A22" s="23">
        <v>2900</v>
      </c>
      <c r="B22" s="24" t="s">
        <v>28</v>
      </c>
      <c r="C22" s="25">
        <v>1441317.21</v>
      </c>
      <c r="D22" s="25">
        <v>-74919.81</v>
      </c>
      <c r="E22" s="25">
        <f t="shared" si="0"/>
        <v>1366397.4</v>
      </c>
      <c r="F22" s="25">
        <v>473770.53</v>
      </c>
      <c r="G22" s="25">
        <v>372641.76</v>
      </c>
      <c r="H22" s="26">
        <f t="shared" si="1"/>
        <v>892626.86999999988</v>
      </c>
    </row>
    <row r="23" spans="1:8" ht="12.95" customHeight="1" x14ac:dyDescent="0.2">
      <c r="A23" s="19" t="s">
        <v>29</v>
      </c>
      <c r="B23" s="20"/>
      <c r="C23" s="27">
        <f>SUM(C24:C32)</f>
        <v>45882038.979999989</v>
      </c>
      <c r="D23" s="27">
        <f>SUM(D24:D32)</f>
        <v>6631003.6800000006</v>
      </c>
      <c r="E23" s="27">
        <f t="shared" si="0"/>
        <v>52513042.659999989</v>
      </c>
      <c r="F23" s="27">
        <f>SUM(F24:F32)</f>
        <v>41879808.109999999</v>
      </c>
      <c r="G23" s="27">
        <f>SUM(G24:G32)</f>
        <v>38987963.710000001</v>
      </c>
      <c r="H23" s="28">
        <f t="shared" si="1"/>
        <v>10633234.54999999</v>
      </c>
    </row>
    <row r="24" spans="1:8" ht="12.95" customHeight="1" x14ac:dyDescent="0.2">
      <c r="A24" s="23">
        <v>3100</v>
      </c>
      <c r="B24" s="24" t="s">
        <v>30</v>
      </c>
      <c r="C24" s="25">
        <v>6748282.7199999997</v>
      </c>
      <c r="D24" s="25">
        <v>455509.8</v>
      </c>
      <c r="E24" s="25">
        <f t="shared" si="0"/>
        <v>7203792.5199999996</v>
      </c>
      <c r="F24" s="25">
        <v>5302491.93</v>
      </c>
      <c r="G24" s="25">
        <v>5302491.93</v>
      </c>
      <c r="H24" s="26">
        <f t="shared" si="1"/>
        <v>1901300.5899999999</v>
      </c>
    </row>
    <row r="25" spans="1:8" ht="12.95" customHeight="1" x14ac:dyDescent="0.2">
      <c r="A25" s="23">
        <v>3200</v>
      </c>
      <c r="B25" s="24" t="s">
        <v>31</v>
      </c>
      <c r="C25" s="25">
        <v>3475624.96</v>
      </c>
      <c r="D25" s="25">
        <v>1003282.69</v>
      </c>
      <c r="E25" s="25">
        <f t="shared" si="0"/>
        <v>4478907.6500000004</v>
      </c>
      <c r="F25" s="25">
        <v>3503740.44</v>
      </c>
      <c r="G25" s="25">
        <v>3487807.38</v>
      </c>
      <c r="H25" s="26">
        <f t="shared" si="1"/>
        <v>975167.21000000043</v>
      </c>
    </row>
    <row r="26" spans="1:8" ht="12.95" customHeight="1" x14ac:dyDescent="0.2">
      <c r="A26" s="23">
        <v>3300</v>
      </c>
      <c r="B26" s="24" t="s">
        <v>32</v>
      </c>
      <c r="C26" s="25">
        <v>9542282.3300000001</v>
      </c>
      <c r="D26" s="25">
        <v>1173690.08</v>
      </c>
      <c r="E26" s="25">
        <f t="shared" si="0"/>
        <v>10715972.41</v>
      </c>
      <c r="F26" s="25">
        <v>8604294.5199999996</v>
      </c>
      <c r="G26" s="25">
        <v>8001716.8200000003</v>
      </c>
      <c r="H26" s="26">
        <f t="shared" si="1"/>
        <v>2111677.8900000006</v>
      </c>
    </row>
    <row r="27" spans="1:8" ht="12.95" customHeight="1" x14ac:dyDescent="0.2">
      <c r="A27" s="23">
        <v>3400</v>
      </c>
      <c r="B27" s="24" t="s">
        <v>33</v>
      </c>
      <c r="C27" s="25">
        <v>1363598.9</v>
      </c>
      <c r="D27" s="25">
        <v>420943.02</v>
      </c>
      <c r="E27" s="25">
        <f t="shared" si="0"/>
        <v>1784541.92</v>
      </c>
      <c r="F27" s="25">
        <v>328075.06</v>
      </c>
      <c r="G27" s="25">
        <v>327928.43</v>
      </c>
      <c r="H27" s="26">
        <f t="shared" si="1"/>
        <v>1456466.8599999999</v>
      </c>
    </row>
    <row r="28" spans="1:8" ht="12.95" customHeight="1" x14ac:dyDescent="0.2">
      <c r="A28" s="23">
        <v>3500</v>
      </c>
      <c r="B28" s="24" t="s">
        <v>34</v>
      </c>
      <c r="C28" s="25">
        <v>14165013.02</v>
      </c>
      <c r="D28" s="25">
        <v>928865.58</v>
      </c>
      <c r="E28" s="25">
        <f t="shared" si="0"/>
        <v>15093878.6</v>
      </c>
      <c r="F28" s="25">
        <v>12723085.02</v>
      </c>
      <c r="G28" s="25">
        <v>10715082.93</v>
      </c>
      <c r="H28" s="26">
        <f t="shared" si="1"/>
        <v>2370793.58</v>
      </c>
    </row>
    <row r="29" spans="1:8" ht="12.95" customHeight="1" x14ac:dyDescent="0.2">
      <c r="A29" s="23">
        <v>3600</v>
      </c>
      <c r="B29" s="24" t="s">
        <v>35</v>
      </c>
      <c r="C29" s="25">
        <v>371386.43</v>
      </c>
      <c r="D29" s="25">
        <v>-5000</v>
      </c>
      <c r="E29" s="25">
        <f t="shared" si="0"/>
        <v>366386.43</v>
      </c>
      <c r="F29" s="25">
        <v>315775.06</v>
      </c>
      <c r="G29" s="25">
        <v>266345.82</v>
      </c>
      <c r="H29" s="26">
        <f t="shared" si="1"/>
        <v>50611.369999999995</v>
      </c>
    </row>
    <row r="30" spans="1:8" ht="12.95" customHeight="1" x14ac:dyDescent="0.2">
      <c r="A30" s="23">
        <v>3700</v>
      </c>
      <c r="B30" s="24" t="s">
        <v>36</v>
      </c>
      <c r="C30" s="25">
        <v>428203</v>
      </c>
      <c r="D30" s="25">
        <v>359586.45</v>
      </c>
      <c r="E30" s="25">
        <f t="shared" si="0"/>
        <v>787789.45</v>
      </c>
      <c r="F30" s="25">
        <v>513924.17</v>
      </c>
      <c r="G30" s="25">
        <v>539127.28</v>
      </c>
      <c r="H30" s="26">
        <f t="shared" si="1"/>
        <v>273865.27999999997</v>
      </c>
    </row>
    <row r="31" spans="1:8" ht="12.95" customHeight="1" x14ac:dyDescent="0.2">
      <c r="A31" s="23">
        <v>3800</v>
      </c>
      <c r="B31" s="24" t="s">
        <v>37</v>
      </c>
      <c r="C31" s="25">
        <v>4902420.57</v>
      </c>
      <c r="D31" s="25">
        <v>313276.61</v>
      </c>
      <c r="E31" s="25">
        <f t="shared" si="0"/>
        <v>5215697.1800000006</v>
      </c>
      <c r="F31" s="25">
        <v>4665065.62</v>
      </c>
      <c r="G31" s="25">
        <v>4424106.83</v>
      </c>
      <c r="H31" s="26">
        <f t="shared" si="1"/>
        <v>550631.56000000052</v>
      </c>
    </row>
    <row r="32" spans="1:8" ht="12.95" customHeight="1" x14ac:dyDescent="0.2">
      <c r="A32" s="23">
        <v>3900</v>
      </c>
      <c r="B32" s="24" t="s">
        <v>38</v>
      </c>
      <c r="C32" s="25">
        <v>4885227.05</v>
      </c>
      <c r="D32" s="25">
        <v>1980849.45</v>
      </c>
      <c r="E32" s="25">
        <f t="shared" si="0"/>
        <v>6866076.5</v>
      </c>
      <c r="F32" s="25">
        <v>5923356.29</v>
      </c>
      <c r="G32" s="25">
        <v>5923356.29</v>
      </c>
      <c r="H32" s="26">
        <f t="shared" si="1"/>
        <v>942720.21</v>
      </c>
    </row>
    <row r="33" spans="1:8" ht="12.95" customHeight="1" x14ac:dyDescent="0.2">
      <c r="A33" s="19" t="s">
        <v>39</v>
      </c>
      <c r="B33" s="20"/>
      <c r="C33" s="27">
        <f>SUM(C34:C42)</f>
        <v>1110000</v>
      </c>
      <c r="D33" s="27">
        <f>SUM(D34:D42)</f>
        <v>3080792</v>
      </c>
      <c r="E33" s="27">
        <f t="shared" si="0"/>
        <v>4190792</v>
      </c>
      <c r="F33" s="27">
        <f>SUM(F34:F42)</f>
        <v>2968101.62</v>
      </c>
      <c r="G33" s="27">
        <f>SUM(G34:G42)</f>
        <v>2942898.51</v>
      </c>
      <c r="H33" s="28">
        <f t="shared" si="1"/>
        <v>1222690.3799999999</v>
      </c>
    </row>
    <row r="34" spans="1:8" ht="12.95" customHeight="1" x14ac:dyDescent="0.2">
      <c r="A34" s="23">
        <v>4100</v>
      </c>
      <c r="B34" s="24" t="s">
        <v>40</v>
      </c>
      <c r="C34" s="25">
        <v>0</v>
      </c>
      <c r="D34" s="25">
        <v>0</v>
      </c>
      <c r="E34" s="25">
        <f t="shared" si="0"/>
        <v>0</v>
      </c>
      <c r="F34" s="25">
        <v>0</v>
      </c>
      <c r="G34" s="25">
        <v>0</v>
      </c>
      <c r="H34" s="26">
        <f t="shared" si="1"/>
        <v>0</v>
      </c>
    </row>
    <row r="35" spans="1:8" ht="12.95" customHeight="1" x14ac:dyDescent="0.2">
      <c r="A35" s="23">
        <v>4200</v>
      </c>
      <c r="B35" s="24" t="s">
        <v>41</v>
      </c>
      <c r="C35" s="25">
        <v>0</v>
      </c>
      <c r="D35" s="25">
        <v>0</v>
      </c>
      <c r="E35" s="25">
        <f t="shared" si="0"/>
        <v>0</v>
      </c>
      <c r="F35" s="25">
        <v>0</v>
      </c>
      <c r="G35" s="25">
        <v>0</v>
      </c>
      <c r="H35" s="26">
        <f t="shared" si="1"/>
        <v>0</v>
      </c>
    </row>
    <row r="36" spans="1:8" ht="12.95" customHeight="1" x14ac:dyDescent="0.2">
      <c r="A36" s="23">
        <v>4300</v>
      </c>
      <c r="B36" s="24" t="s">
        <v>42</v>
      </c>
      <c r="C36" s="25">
        <v>0</v>
      </c>
      <c r="D36" s="25">
        <v>0</v>
      </c>
      <c r="E36" s="25">
        <f t="shared" si="0"/>
        <v>0</v>
      </c>
      <c r="F36" s="25">
        <v>0</v>
      </c>
      <c r="G36" s="25">
        <v>0</v>
      </c>
      <c r="H36" s="26">
        <f t="shared" si="1"/>
        <v>0</v>
      </c>
    </row>
    <row r="37" spans="1:8" ht="12.95" customHeight="1" x14ac:dyDescent="0.2">
      <c r="A37" s="23">
        <v>4400</v>
      </c>
      <c r="B37" s="24" t="s">
        <v>43</v>
      </c>
      <c r="C37" s="25">
        <v>1110000</v>
      </c>
      <c r="D37" s="25">
        <v>3080792</v>
      </c>
      <c r="E37" s="25">
        <f t="shared" si="0"/>
        <v>4190792</v>
      </c>
      <c r="F37" s="25">
        <v>2968101.62</v>
      </c>
      <c r="G37" s="25">
        <v>2942898.51</v>
      </c>
      <c r="H37" s="26">
        <f t="shared" si="1"/>
        <v>1222690.3799999999</v>
      </c>
    </row>
    <row r="38" spans="1:8" ht="12.95" customHeight="1" x14ac:dyDescent="0.2">
      <c r="A38" s="23">
        <v>4500</v>
      </c>
      <c r="B38" s="24" t="s">
        <v>44</v>
      </c>
      <c r="C38" s="25">
        <v>0</v>
      </c>
      <c r="D38" s="25">
        <v>0</v>
      </c>
      <c r="E38" s="25">
        <f t="shared" si="0"/>
        <v>0</v>
      </c>
      <c r="F38" s="25">
        <v>0</v>
      </c>
      <c r="G38" s="25">
        <v>0</v>
      </c>
      <c r="H38" s="26">
        <f t="shared" si="1"/>
        <v>0</v>
      </c>
    </row>
    <row r="39" spans="1:8" ht="12.95" customHeight="1" x14ac:dyDescent="0.2">
      <c r="A39" s="23">
        <v>4600</v>
      </c>
      <c r="B39" s="24" t="s">
        <v>45</v>
      </c>
      <c r="C39" s="25">
        <v>0</v>
      </c>
      <c r="D39" s="25">
        <v>0</v>
      </c>
      <c r="E39" s="25">
        <f t="shared" si="0"/>
        <v>0</v>
      </c>
      <c r="F39" s="25">
        <v>0</v>
      </c>
      <c r="G39" s="25">
        <v>0</v>
      </c>
      <c r="H39" s="26">
        <f t="shared" si="1"/>
        <v>0</v>
      </c>
    </row>
    <row r="40" spans="1:8" ht="12.95" customHeight="1" x14ac:dyDescent="0.2">
      <c r="A40" s="23">
        <v>4700</v>
      </c>
      <c r="B40" s="24" t="s">
        <v>46</v>
      </c>
      <c r="C40" s="25">
        <v>0</v>
      </c>
      <c r="D40" s="25">
        <v>0</v>
      </c>
      <c r="E40" s="25">
        <f t="shared" si="0"/>
        <v>0</v>
      </c>
      <c r="F40" s="25">
        <v>0</v>
      </c>
      <c r="G40" s="25">
        <v>0</v>
      </c>
      <c r="H40" s="26">
        <f t="shared" si="1"/>
        <v>0</v>
      </c>
    </row>
    <row r="41" spans="1:8" ht="12.95" customHeight="1" x14ac:dyDescent="0.2">
      <c r="A41" s="23">
        <v>4800</v>
      </c>
      <c r="B41" s="24" t="s">
        <v>47</v>
      </c>
      <c r="C41" s="25">
        <v>0</v>
      </c>
      <c r="D41" s="25">
        <v>0</v>
      </c>
      <c r="E41" s="25">
        <f t="shared" si="0"/>
        <v>0</v>
      </c>
      <c r="F41" s="25">
        <v>0</v>
      </c>
      <c r="G41" s="25">
        <v>0</v>
      </c>
      <c r="H41" s="26">
        <f t="shared" si="1"/>
        <v>0</v>
      </c>
    </row>
    <row r="42" spans="1:8" ht="12.95" customHeight="1" x14ac:dyDescent="0.2">
      <c r="A42" s="23">
        <v>4900</v>
      </c>
      <c r="B42" s="24" t="s">
        <v>48</v>
      </c>
      <c r="C42" s="25">
        <v>0</v>
      </c>
      <c r="D42" s="25">
        <v>0</v>
      </c>
      <c r="E42" s="25">
        <f t="shared" si="0"/>
        <v>0</v>
      </c>
      <c r="F42" s="25">
        <v>0</v>
      </c>
      <c r="G42" s="25">
        <v>0</v>
      </c>
      <c r="H42" s="26">
        <f t="shared" si="1"/>
        <v>0</v>
      </c>
    </row>
    <row r="43" spans="1:8" ht="12.95" customHeight="1" x14ac:dyDescent="0.2">
      <c r="A43" s="19" t="s">
        <v>49</v>
      </c>
      <c r="B43" s="20"/>
      <c r="C43" s="27">
        <f>SUM(C44:C52)</f>
        <v>1525548.1099999999</v>
      </c>
      <c r="D43" s="27">
        <f>SUM(D44:D52)</f>
        <v>4712481.6900000004</v>
      </c>
      <c r="E43" s="27">
        <f t="shared" si="0"/>
        <v>6238029.8000000007</v>
      </c>
      <c r="F43" s="27">
        <f>SUM(F44:F52)</f>
        <v>5026719.8900000006</v>
      </c>
      <c r="G43" s="27">
        <f>SUM(G44:G52)</f>
        <v>4792429.8900000006</v>
      </c>
      <c r="H43" s="28">
        <f t="shared" si="1"/>
        <v>1211309.9100000001</v>
      </c>
    </row>
    <row r="44" spans="1:8" ht="12.95" customHeight="1" x14ac:dyDescent="0.2">
      <c r="A44" s="23">
        <v>5100</v>
      </c>
      <c r="B44" s="24" t="s">
        <v>50</v>
      </c>
      <c r="C44" s="25">
        <v>854985.87</v>
      </c>
      <c r="D44" s="25">
        <v>4446058.75</v>
      </c>
      <c r="E44" s="25">
        <f t="shared" si="0"/>
        <v>5301044.62</v>
      </c>
      <c r="F44" s="25">
        <v>4554165.17</v>
      </c>
      <c r="G44" s="25">
        <v>4334925.17</v>
      </c>
      <c r="H44" s="26">
        <f t="shared" si="1"/>
        <v>746879.45000000019</v>
      </c>
    </row>
    <row r="45" spans="1:8" ht="12.95" customHeight="1" x14ac:dyDescent="0.2">
      <c r="A45" s="23">
        <v>5200</v>
      </c>
      <c r="B45" s="24" t="s">
        <v>51</v>
      </c>
      <c r="C45" s="25">
        <v>0</v>
      </c>
      <c r="D45" s="25">
        <v>66972.94</v>
      </c>
      <c r="E45" s="25">
        <f t="shared" si="0"/>
        <v>66972.94</v>
      </c>
      <c r="F45" s="25">
        <v>57172.94</v>
      </c>
      <c r="G45" s="25">
        <v>46772.94</v>
      </c>
      <c r="H45" s="26">
        <f t="shared" si="1"/>
        <v>9800</v>
      </c>
    </row>
    <row r="46" spans="1:8" ht="12.95" customHeight="1" x14ac:dyDescent="0.2">
      <c r="A46" s="23">
        <v>5300</v>
      </c>
      <c r="B46" s="24" t="s">
        <v>52</v>
      </c>
      <c r="C46" s="25">
        <v>153200</v>
      </c>
      <c r="D46" s="25">
        <v>85800</v>
      </c>
      <c r="E46" s="25">
        <f t="shared" si="0"/>
        <v>239000</v>
      </c>
      <c r="F46" s="25">
        <v>90131.24</v>
      </c>
      <c r="G46" s="25">
        <v>90131.24</v>
      </c>
      <c r="H46" s="26">
        <f t="shared" si="1"/>
        <v>148868.76</v>
      </c>
    </row>
    <row r="47" spans="1:8" ht="12.95" customHeight="1" x14ac:dyDescent="0.2">
      <c r="A47" s="23">
        <v>5400</v>
      </c>
      <c r="B47" s="24" t="s">
        <v>53</v>
      </c>
      <c r="C47" s="25">
        <v>0</v>
      </c>
      <c r="D47" s="25">
        <v>0</v>
      </c>
      <c r="E47" s="25">
        <f t="shared" si="0"/>
        <v>0</v>
      </c>
      <c r="F47" s="25">
        <v>0</v>
      </c>
      <c r="G47" s="25">
        <v>0</v>
      </c>
      <c r="H47" s="26">
        <f t="shared" si="1"/>
        <v>0</v>
      </c>
    </row>
    <row r="48" spans="1:8" ht="12.95" customHeight="1" x14ac:dyDescent="0.2">
      <c r="A48" s="23">
        <v>5500</v>
      </c>
      <c r="B48" s="24" t="s">
        <v>54</v>
      </c>
      <c r="C48" s="25">
        <v>0</v>
      </c>
      <c r="D48" s="25">
        <v>0</v>
      </c>
      <c r="E48" s="25">
        <f t="shared" si="0"/>
        <v>0</v>
      </c>
      <c r="F48" s="25">
        <v>0</v>
      </c>
      <c r="G48" s="25">
        <v>0</v>
      </c>
      <c r="H48" s="26">
        <f t="shared" si="1"/>
        <v>0</v>
      </c>
    </row>
    <row r="49" spans="1:8" ht="12.95" customHeight="1" x14ac:dyDescent="0.2">
      <c r="A49" s="23">
        <v>5600</v>
      </c>
      <c r="B49" s="24" t="s">
        <v>55</v>
      </c>
      <c r="C49" s="25">
        <v>517362.24</v>
      </c>
      <c r="D49" s="25">
        <v>113650</v>
      </c>
      <c r="E49" s="25">
        <f t="shared" si="0"/>
        <v>631012.24</v>
      </c>
      <c r="F49" s="25">
        <v>325250.53999999998</v>
      </c>
      <c r="G49" s="25">
        <v>320600.53999999998</v>
      </c>
      <c r="H49" s="26">
        <f t="shared" si="1"/>
        <v>305761.7</v>
      </c>
    </row>
    <row r="50" spans="1:8" ht="12.95" customHeight="1" x14ac:dyDescent="0.2">
      <c r="A50" s="23">
        <v>5700</v>
      </c>
      <c r="B50" s="24" t="s">
        <v>56</v>
      </c>
      <c r="C50" s="25">
        <v>0</v>
      </c>
      <c r="D50" s="25">
        <v>0</v>
      </c>
      <c r="E50" s="25">
        <f t="shared" si="0"/>
        <v>0</v>
      </c>
      <c r="F50" s="25">
        <v>0</v>
      </c>
      <c r="G50" s="25">
        <v>0</v>
      </c>
      <c r="H50" s="26">
        <f t="shared" si="1"/>
        <v>0</v>
      </c>
    </row>
    <row r="51" spans="1:8" ht="12.95" customHeight="1" x14ac:dyDescent="0.2">
      <c r="A51" s="23">
        <v>5800</v>
      </c>
      <c r="B51" s="24" t="s">
        <v>57</v>
      </c>
      <c r="C51" s="25">
        <v>0</v>
      </c>
      <c r="D51" s="25">
        <v>0</v>
      </c>
      <c r="E51" s="25">
        <f t="shared" si="0"/>
        <v>0</v>
      </c>
      <c r="F51" s="25">
        <v>0</v>
      </c>
      <c r="G51" s="25">
        <v>0</v>
      </c>
      <c r="H51" s="26">
        <f t="shared" si="1"/>
        <v>0</v>
      </c>
    </row>
    <row r="52" spans="1:8" ht="12.95" customHeight="1" x14ac:dyDescent="0.2">
      <c r="A52" s="23">
        <v>5900</v>
      </c>
      <c r="B52" s="24" t="s">
        <v>58</v>
      </c>
      <c r="C52" s="25">
        <v>0</v>
      </c>
      <c r="D52" s="25">
        <v>0</v>
      </c>
      <c r="E52" s="25">
        <f t="shared" si="0"/>
        <v>0</v>
      </c>
      <c r="F52" s="25">
        <v>0</v>
      </c>
      <c r="G52" s="25">
        <v>0</v>
      </c>
      <c r="H52" s="26">
        <f t="shared" si="1"/>
        <v>0</v>
      </c>
    </row>
    <row r="53" spans="1:8" ht="12.95" customHeight="1" x14ac:dyDescent="0.2">
      <c r="A53" s="19" t="s">
        <v>59</v>
      </c>
      <c r="B53" s="20"/>
      <c r="C53" s="27">
        <f>SUM(C54:C56)</f>
        <v>0</v>
      </c>
      <c r="D53" s="27">
        <f>SUM(D54:D56)</f>
        <v>0</v>
      </c>
      <c r="E53" s="27">
        <f t="shared" si="0"/>
        <v>0</v>
      </c>
      <c r="F53" s="27">
        <f>SUM(F54:F56)</f>
        <v>0</v>
      </c>
      <c r="G53" s="27">
        <f>SUM(G54:G56)</f>
        <v>0</v>
      </c>
      <c r="H53" s="28">
        <f t="shared" si="1"/>
        <v>0</v>
      </c>
    </row>
    <row r="54" spans="1:8" ht="12.95" customHeight="1" x14ac:dyDescent="0.2">
      <c r="A54" s="23">
        <v>6100</v>
      </c>
      <c r="B54" s="24" t="s">
        <v>60</v>
      </c>
      <c r="C54" s="25">
        <v>0</v>
      </c>
      <c r="D54" s="25">
        <v>0</v>
      </c>
      <c r="E54" s="25">
        <f t="shared" si="0"/>
        <v>0</v>
      </c>
      <c r="F54" s="25">
        <v>0</v>
      </c>
      <c r="G54" s="25">
        <v>0</v>
      </c>
      <c r="H54" s="26">
        <f t="shared" si="1"/>
        <v>0</v>
      </c>
    </row>
    <row r="55" spans="1:8" ht="12.95" customHeight="1" x14ac:dyDescent="0.2">
      <c r="A55" s="23">
        <v>6200</v>
      </c>
      <c r="B55" s="24" t="s">
        <v>61</v>
      </c>
      <c r="C55" s="25">
        <v>0</v>
      </c>
      <c r="D55" s="25">
        <v>0</v>
      </c>
      <c r="E55" s="25">
        <f t="shared" si="0"/>
        <v>0</v>
      </c>
      <c r="F55" s="25">
        <v>0</v>
      </c>
      <c r="G55" s="25">
        <v>0</v>
      </c>
      <c r="H55" s="26">
        <f t="shared" si="1"/>
        <v>0</v>
      </c>
    </row>
    <row r="56" spans="1:8" ht="12.95" customHeight="1" x14ac:dyDescent="0.2">
      <c r="A56" s="23">
        <v>6300</v>
      </c>
      <c r="B56" s="24" t="s">
        <v>62</v>
      </c>
      <c r="C56" s="25">
        <v>0</v>
      </c>
      <c r="D56" s="25">
        <v>0</v>
      </c>
      <c r="E56" s="25">
        <f t="shared" si="0"/>
        <v>0</v>
      </c>
      <c r="F56" s="25">
        <v>0</v>
      </c>
      <c r="G56" s="25">
        <v>0</v>
      </c>
      <c r="H56" s="26">
        <f t="shared" si="1"/>
        <v>0</v>
      </c>
    </row>
    <row r="57" spans="1:8" ht="12.95" customHeight="1" x14ac:dyDescent="0.2">
      <c r="A57" s="19" t="s">
        <v>63</v>
      </c>
      <c r="B57" s="20"/>
      <c r="C57" s="27">
        <f>SUM(C58:C64)</f>
        <v>0</v>
      </c>
      <c r="D57" s="27">
        <f>SUM(D58:D64)</f>
        <v>0</v>
      </c>
      <c r="E57" s="27">
        <f t="shared" si="0"/>
        <v>0</v>
      </c>
      <c r="F57" s="27">
        <f>SUM(F58:F64)</f>
        <v>0</v>
      </c>
      <c r="G57" s="27">
        <f>SUM(G58:G64)</f>
        <v>0</v>
      </c>
      <c r="H57" s="28">
        <f t="shared" si="1"/>
        <v>0</v>
      </c>
    </row>
    <row r="58" spans="1:8" ht="12.95" customHeight="1" x14ac:dyDescent="0.2">
      <c r="A58" s="23">
        <v>7100</v>
      </c>
      <c r="B58" s="24" t="s">
        <v>64</v>
      </c>
      <c r="C58" s="25">
        <v>0</v>
      </c>
      <c r="D58" s="25">
        <v>0</v>
      </c>
      <c r="E58" s="25">
        <f t="shared" si="0"/>
        <v>0</v>
      </c>
      <c r="F58" s="25">
        <v>0</v>
      </c>
      <c r="G58" s="25">
        <v>0</v>
      </c>
      <c r="H58" s="26">
        <f t="shared" si="1"/>
        <v>0</v>
      </c>
    </row>
    <row r="59" spans="1:8" ht="12.95" customHeight="1" x14ac:dyDescent="0.2">
      <c r="A59" s="23">
        <v>7200</v>
      </c>
      <c r="B59" s="24" t="s">
        <v>65</v>
      </c>
      <c r="C59" s="25">
        <v>0</v>
      </c>
      <c r="D59" s="25">
        <v>0</v>
      </c>
      <c r="E59" s="25">
        <f t="shared" si="0"/>
        <v>0</v>
      </c>
      <c r="F59" s="25">
        <v>0</v>
      </c>
      <c r="G59" s="25">
        <v>0</v>
      </c>
      <c r="H59" s="26">
        <f t="shared" si="1"/>
        <v>0</v>
      </c>
    </row>
    <row r="60" spans="1:8" ht="12.95" customHeight="1" x14ac:dyDescent="0.2">
      <c r="A60" s="23">
        <v>7300</v>
      </c>
      <c r="B60" s="24" t="s">
        <v>66</v>
      </c>
      <c r="C60" s="25">
        <v>0</v>
      </c>
      <c r="D60" s="25">
        <v>0</v>
      </c>
      <c r="E60" s="25">
        <f t="shared" si="0"/>
        <v>0</v>
      </c>
      <c r="F60" s="25">
        <v>0</v>
      </c>
      <c r="G60" s="25">
        <v>0</v>
      </c>
      <c r="H60" s="26">
        <f t="shared" si="1"/>
        <v>0</v>
      </c>
    </row>
    <row r="61" spans="1:8" ht="12.95" customHeight="1" x14ac:dyDescent="0.2">
      <c r="A61" s="23">
        <v>7400</v>
      </c>
      <c r="B61" s="24" t="s">
        <v>67</v>
      </c>
      <c r="C61" s="25">
        <v>0</v>
      </c>
      <c r="D61" s="25">
        <v>0</v>
      </c>
      <c r="E61" s="25">
        <f t="shared" si="0"/>
        <v>0</v>
      </c>
      <c r="F61" s="25">
        <v>0</v>
      </c>
      <c r="G61" s="25">
        <v>0</v>
      </c>
      <c r="H61" s="26">
        <f t="shared" si="1"/>
        <v>0</v>
      </c>
    </row>
    <row r="62" spans="1:8" ht="12.95" customHeight="1" x14ac:dyDescent="0.2">
      <c r="A62" s="23">
        <v>7500</v>
      </c>
      <c r="B62" s="24" t="s">
        <v>68</v>
      </c>
      <c r="C62" s="25">
        <v>0</v>
      </c>
      <c r="D62" s="25">
        <v>0</v>
      </c>
      <c r="E62" s="25">
        <f t="shared" si="0"/>
        <v>0</v>
      </c>
      <c r="F62" s="25">
        <v>0</v>
      </c>
      <c r="G62" s="25">
        <v>0</v>
      </c>
      <c r="H62" s="26">
        <f t="shared" si="1"/>
        <v>0</v>
      </c>
    </row>
    <row r="63" spans="1:8" ht="12.95" customHeight="1" x14ac:dyDescent="0.2">
      <c r="A63" s="23">
        <v>7600</v>
      </c>
      <c r="B63" s="24" t="s">
        <v>69</v>
      </c>
      <c r="C63" s="25">
        <v>0</v>
      </c>
      <c r="D63" s="25">
        <v>0</v>
      </c>
      <c r="E63" s="25">
        <f t="shared" si="0"/>
        <v>0</v>
      </c>
      <c r="F63" s="25">
        <v>0</v>
      </c>
      <c r="G63" s="25">
        <v>0</v>
      </c>
      <c r="H63" s="26">
        <f t="shared" si="1"/>
        <v>0</v>
      </c>
    </row>
    <row r="64" spans="1:8" ht="12.95" customHeight="1" x14ac:dyDescent="0.2">
      <c r="A64" s="23">
        <v>7900</v>
      </c>
      <c r="B64" s="24" t="s">
        <v>70</v>
      </c>
      <c r="C64" s="25">
        <v>0</v>
      </c>
      <c r="D64" s="25">
        <v>0</v>
      </c>
      <c r="E64" s="25">
        <f t="shared" si="0"/>
        <v>0</v>
      </c>
      <c r="F64" s="25">
        <v>0</v>
      </c>
      <c r="G64" s="25">
        <v>0</v>
      </c>
      <c r="H64" s="26">
        <f t="shared" si="1"/>
        <v>0</v>
      </c>
    </row>
    <row r="65" spans="1:8" ht="12.95" customHeight="1" x14ac:dyDescent="0.2">
      <c r="A65" s="19" t="s">
        <v>71</v>
      </c>
      <c r="B65" s="20"/>
      <c r="C65" s="27">
        <f>SUM(C66:C68)</f>
        <v>0</v>
      </c>
      <c r="D65" s="27">
        <f>SUM(D66:D68)</f>
        <v>0</v>
      </c>
      <c r="E65" s="27">
        <f t="shared" si="0"/>
        <v>0</v>
      </c>
      <c r="F65" s="27">
        <f>SUM(F66:F68)</f>
        <v>0</v>
      </c>
      <c r="G65" s="27">
        <f>SUM(G66:G68)</f>
        <v>0</v>
      </c>
      <c r="H65" s="28">
        <f t="shared" si="1"/>
        <v>0</v>
      </c>
    </row>
    <row r="66" spans="1:8" ht="12.95" customHeight="1" x14ac:dyDescent="0.2">
      <c r="A66" s="23">
        <v>8100</v>
      </c>
      <c r="B66" s="24" t="s">
        <v>72</v>
      </c>
      <c r="C66" s="25">
        <v>0</v>
      </c>
      <c r="D66" s="25">
        <v>0</v>
      </c>
      <c r="E66" s="25">
        <f t="shared" si="0"/>
        <v>0</v>
      </c>
      <c r="F66" s="25">
        <v>0</v>
      </c>
      <c r="G66" s="25">
        <v>0</v>
      </c>
      <c r="H66" s="26">
        <f t="shared" si="1"/>
        <v>0</v>
      </c>
    </row>
    <row r="67" spans="1:8" ht="12.95" customHeight="1" x14ac:dyDescent="0.2">
      <c r="A67" s="23">
        <v>8300</v>
      </c>
      <c r="B67" s="24" t="s">
        <v>73</v>
      </c>
      <c r="C67" s="25">
        <v>0</v>
      </c>
      <c r="D67" s="25">
        <v>0</v>
      </c>
      <c r="E67" s="25">
        <f t="shared" si="0"/>
        <v>0</v>
      </c>
      <c r="F67" s="25">
        <v>0</v>
      </c>
      <c r="G67" s="25">
        <v>0</v>
      </c>
      <c r="H67" s="26">
        <f t="shared" si="1"/>
        <v>0</v>
      </c>
    </row>
    <row r="68" spans="1:8" ht="12.95" customHeight="1" x14ac:dyDescent="0.2">
      <c r="A68" s="23">
        <v>8500</v>
      </c>
      <c r="B68" s="24" t="s">
        <v>74</v>
      </c>
      <c r="C68" s="25">
        <v>0</v>
      </c>
      <c r="D68" s="25">
        <v>0</v>
      </c>
      <c r="E68" s="25">
        <f t="shared" si="0"/>
        <v>0</v>
      </c>
      <c r="F68" s="25">
        <v>0</v>
      </c>
      <c r="G68" s="25">
        <v>0</v>
      </c>
      <c r="H68" s="26">
        <f t="shared" si="1"/>
        <v>0</v>
      </c>
    </row>
    <row r="69" spans="1:8" ht="12.95" customHeight="1" x14ac:dyDescent="0.2">
      <c r="A69" s="19" t="s">
        <v>75</v>
      </c>
      <c r="B69" s="20"/>
      <c r="C69" s="27">
        <f>SUM(C70:C76)</f>
        <v>0</v>
      </c>
      <c r="D69" s="27">
        <f>SUM(D70:D76)</f>
        <v>0</v>
      </c>
      <c r="E69" s="27">
        <f t="shared" si="0"/>
        <v>0</v>
      </c>
      <c r="F69" s="27">
        <f>SUM(F70:F76)</f>
        <v>0</v>
      </c>
      <c r="G69" s="27">
        <f>SUM(G70:G76)</f>
        <v>0</v>
      </c>
      <c r="H69" s="28">
        <f t="shared" si="1"/>
        <v>0</v>
      </c>
    </row>
    <row r="70" spans="1:8" ht="12.95" customHeight="1" x14ac:dyDescent="0.2">
      <c r="A70" s="23">
        <v>9100</v>
      </c>
      <c r="B70" s="24" t="s">
        <v>76</v>
      </c>
      <c r="C70" s="25">
        <v>0</v>
      </c>
      <c r="D70" s="25">
        <v>0</v>
      </c>
      <c r="E70" s="25">
        <f t="shared" ref="E70:E76" si="2">C70+D70</f>
        <v>0</v>
      </c>
      <c r="F70" s="25">
        <v>0</v>
      </c>
      <c r="G70" s="25">
        <v>0</v>
      </c>
      <c r="H70" s="26">
        <f t="shared" ref="H70:H76" si="3">E70-F70</f>
        <v>0</v>
      </c>
    </row>
    <row r="71" spans="1:8" ht="12.95" customHeight="1" x14ac:dyDescent="0.2">
      <c r="A71" s="23">
        <v>9200</v>
      </c>
      <c r="B71" s="24" t="s">
        <v>77</v>
      </c>
      <c r="C71" s="25">
        <v>0</v>
      </c>
      <c r="D71" s="25">
        <v>0</v>
      </c>
      <c r="E71" s="25">
        <f t="shared" si="2"/>
        <v>0</v>
      </c>
      <c r="F71" s="25">
        <v>0</v>
      </c>
      <c r="G71" s="25">
        <v>0</v>
      </c>
      <c r="H71" s="26">
        <f t="shared" si="3"/>
        <v>0</v>
      </c>
    </row>
    <row r="72" spans="1:8" ht="12.95" customHeight="1" x14ac:dyDescent="0.2">
      <c r="A72" s="23">
        <v>9300</v>
      </c>
      <c r="B72" s="24" t="s">
        <v>78</v>
      </c>
      <c r="C72" s="25">
        <v>0</v>
      </c>
      <c r="D72" s="25">
        <v>0</v>
      </c>
      <c r="E72" s="25">
        <f t="shared" si="2"/>
        <v>0</v>
      </c>
      <c r="F72" s="25">
        <v>0</v>
      </c>
      <c r="G72" s="25">
        <v>0</v>
      </c>
      <c r="H72" s="26">
        <f t="shared" si="3"/>
        <v>0</v>
      </c>
    </row>
    <row r="73" spans="1:8" ht="12.95" customHeight="1" x14ac:dyDescent="0.2">
      <c r="A73" s="23">
        <v>9400</v>
      </c>
      <c r="B73" s="24" t="s">
        <v>79</v>
      </c>
      <c r="C73" s="25">
        <v>0</v>
      </c>
      <c r="D73" s="25">
        <v>0</v>
      </c>
      <c r="E73" s="25">
        <f t="shared" si="2"/>
        <v>0</v>
      </c>
      <c r="F73" s="25">
        <v>0</v>
      </c>
      <c r="G73" s="25">
        <v>0</v>
      </c>
      <c r="H73" s="26">
        <f t="shared" si="3"/>
        <v>0</v>
      </c>
    </row>
    <row r="74" spans="1:8" ht="12.95" customHeight="1" x14ac:dyDescent="0.2">
      <c r="A74" s="23">
        <v>9500</v>
      </c>
      <c r="B74" s="24" t="s">
        <v>80</v>
      </c>
      <c r="C74" s="25">
        <v>0</v>
      </c>
      <c r="D74" s="25">
        <v>0</v>
      </c>
      <c r="E74" s="25">
        <f t="shared" si="2"/>
        <v>0</v>
      </c>
      <c r="F74" s="25">
        <v>0</v>
      </c>
      <c r="G74" s="25">
        <v>0</v>
      </c>
      <c r="H74" s="26">
        <f t="shared" si="3"/>
        <v>0</v>
      </c>
    </row>
    <row r="75" spans="1:8" ht="12.95" customHeight="1" x14ac:dyDescent="0.2">
      <c r="A75" s="23">
        <v>9600</v>
      </c>
      <c r="B75" s="24" t="s">
        <v>81</v>
      </c>
      <c r="C75" s="25">
        <v>0</v>
      </c>
      <c r="D75" s="25">
        <v>0</v>
      </c>
      <c r="E75" s="25">
        <f t="shared" si="2"/>
        <v>0</v>
      </c>
      <c r="F75" s="25">
        <v>0</v>
      </c>
      <c r="G75" s="25">
        <v>0</v>
      </c>
      <c r="H75" s="26">
        <f t="shared" si="3"/>
        <v>0</v>
      </c>
    </row>
    <row r="76" spans="1:8" ht="12.95" customHeight="1" x14ac:dyDescent="0.2">
      <c r="A76" s="29">
        <v>9900</v>
      </c>
      <c r="B76" s="30" t="s">
        <v>82</v>
      </c>
      <c r="C76" s="31">
        <v>0</v>
      </c>
      <c r="D76" s="31">
        <v>0</v>
      </c>
      <c r="E76" s="31">
        <f t="shared" si="2"/>
        <v>0</v>
      </c>
      <c r="F76" s="31">
        <v>0</v>
      </c>
      <c r="G76" s="31">
        <v>0</v>
      </c>
      <c r="H76" s="32">
        <f t="shared" si="3"/>
        <v>0</v>
      </c>
    </row>
    <row r="77" spans="1:8" ht="18.75" customHeight="1" thickBot="1" x14ac:dyDescent="0.25">
      <c r="A77" s="33"/>
      <c r="B77" s="34" t="s">
        <v>83</v>
      </c>
      <c r="C77" s="35">
        <f t="shared" ref="C77:H77" si="4">SUM(C5+C13+C23+C33+C43+C53+C57+C65+C69)</f>
        <v>221378977.95999998</v>
      </c>
      <c r="D77" s="35">
        <f t="shared" si="4"/>
        <v>32207783.490000002</v>
      </c>
      <c r="E77" s="35">
        <f t="shared" si="4"/>
        <v>253586761.45000002</v>
      </c>
      <c r="F77" s="35">
        <f t="shared" si="4"/>
        <v>227005100.62</v>
      </c>
      <c r="G77" s="35">
        <f t="shared" si="4"/>
        <v>223432332.81</v>
      </c>
      <c r="H77" s="36">
        <f t="shared" si="4"/>
        <v>26581660.829999965</v>
      </c>
    </row>
    <row r="78" spans="1:8" ht="15.75" customHeight="1" x14ac:dyDescent="0.2">
      <c r="A78" s="37" t="s">
        <v>84</v>
      </c>
    </row>
  </sheetData>
  <mergeCells count="4">
    <mergeCell ref="A1:H1"/>
    <mergeCell ref="A2:B4"/>
    <mergeCell ref="C2:G2"/>
    <mergeCell ref="H2:H3"/>
  </mergeCells>
  <printOptions horizontalCentered="1"/>
  <pageMargins left="0.78740157480314965" right="0.59055118110236227" top="0.78740157480314965" bottom="0.78740157480314965" header="0.31496062992125984" footer="0.31496062992125984"/>
  <pageSetup scale="5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EAE-COG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Alejandro Moreno Santillán</dc:creator>
  <cp:lastModifiedBy>Alejandro Moreno Santillán</cp:lastModifiedBy>
  <dcterms:created xsi:type="dcterms:W3CDTF">2023-01-31T23:09:18Z</dcterms:created>
  <dcterms:modified xsi:type="dcterms:W3CDTF">2023-01-31T23:11:17Z</dcterms:modified>
</cp:coreProperties>
</file>