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120" yWindow="45" windowWidth="23715" windowHeight="10035"/>
  </bookViews>
  <sheets>
    <sheet name="COG" sheetId="1" r:id="rId1"/>
  </sheets>
  <definedNames>
    <definedName name="_xlnm._FilterDatabase" localSheetId="0" hidden="1">COG!$A$2:$H$75</definedName>
  </definedNames>
  <calcPr calcId="162913"/>
</workbook>
</file>

<file path=xl/calcChain.xml><?xml version="1.0" encoding="utf-8"?>
<calcChain xmlns="http://schemas.openxmlformats.org/spreadsheetml/2006/main">
  <c r="H75" i="1" l="1"/>
  <c r="E74" i="1"/>
  <c r="H74" i="1" s="1"/>
  <c r="E73" i="1"/>
  <c r="H73" i="1" s="1"/>
  <c r="E72" i="1"/>
  <c r="H72" i="1" s="1"/>
  <c r="E71" i="1"/>
  <c r="H71" i="1" s="1"/>
  <c r="E70" i="1"/>
  <c r="H70" i="1" s="1"/>
  <c r="E69" i="1"/>
  <c r="H69" i="1" s="1"/>
  <c r="G68" i="1"/>
  <c r="F68" i="1"/>
  <c r="D68" i="1"/>
  <c r="C68" i="1"/>
  <c r="H67" i="1"/>
  <c r="E67" i="1"/>
  <c r="E66" i="1"/>
  <c r="E65" i="1"/>
  <c r="H65" i="1" s="1"/>
  <c r="G64" i="1"/>
  <c r="F64" i="1"/>
  <c r="D64" i="1"/>
  <c r="C64" i="1"/>
  <c r="E63" i="1"/>
  <c r="H63" i="1" s="1"/>
  <c r="E62" i="1"/>
  <c r="H62" i="1" s="1"/>
  <c r="E61" i="1"/>
  <c r="H61" i="1" s="1"/>
  <c r="E60" i="1"/>
  <c r="H60" i="1" s="1"/>
  <c r="E59" i="1"/>
  <c r="H59" i="1" s="1"/>
  <c r="E58" i="1"/>
  <c r="H58" i="1" s="1"/>
  <c r="E57" i="1"/>
  <c r="H57" i="1" s="1"/>
  <c r="G56" i="1"/>
  <c r="F56" i="1"/>
  <c r="D56" i="1"/>
  <c r="C56" i="1"/>
  <c r="E55" i="1"/>
  <c r="H55" i="1" s="1"/>
  <c r="E54" i="1"/>
  <c r="H54" i="1" s="1"/>
  <c r="E53" i="1"/>
  <c r="H53" i="1" s="1"/>
  <c r="G52" i="1"/>
  <c r="F52" i="1"/>
  <c r="D52" i="1"/>
  <c r="C52" i="1"/>
  <c r="E51" i="1"/>
  <c r="H51" i="1" s="1"/>
  <c r="E50" i="1"/>
  <c r="H50" i="1" s="1"/>
  <c r="E49" i="1"/>
  <c r="H49" i="1" s="1"/>
  <c r="E48" i="1"/>
  <c r="H48" i="1" s="1"/>
  <c r="E47" i="1"/>
  <c r="H47" i="1" s="1"/>
  <c r="E46" i="1"/>
  <c r="H46" i="1" s="1"/>
  <c r="E45" i="1"/>
  <c r="H45" i="1" s="1"/>
  <c r="E44" i="1"/>
  <c r="E42" i="1" s="1"/>
  <c r="E43" i="1"/>
  <c r="H43" i="1" s="1"/>
  <c r="G42" i="1"/>
  <c r="F42" i="1"/>
  <c r="D42" i="1"/>
  <c r="C42" i="1"/>
  <c r="E41" i="1"/>
  <c r="H41" i="1" s="1"/>
  <c r="E40" i="1"/>
  <c r="H40" i="1" s="1"/>
  <c r="E39" i="1"/>
  <c r="H39" i="1" s="1"/>
  <c r="E38" i="1"/>
  <c r="H38" i="1" s="1"/>
  <c r="E37" i="1"/>
  <c r="H37" i="1" s="1"/>
  <c r="E36" i="1"/>
  <c r="H36" i="1" s="1"/>
  <c r="E35" i="1"/>
  <c r="H35" i="1" s="1"/>
  <c r="E34" i="1"/>
  <c r="E33" i="1"/>
  <c r="H33" i="1" s="1"/>
  <c r="G32" i="1"/>
  <c r="F32" i="1"/>
  <c r="D32" i="1"/>
  <c r="C32" i="1"/>
  <c r="E31" i="1"/>
  <c r="H31" i="1" s="1"/>
  <c r="E30" i="1"/>
  <c r="H30" i="1" s="1"/>
  <c r="E29" i="1"/>
  <c r="H29" i="1" s="1"/>
  <c r="E28" i="1"/>
  <c r="H28" i="1" s="1"/>
  <c r="E27" i="1"/>
  <c r="H27" i="1" s="1"/>
  <c r="E26" i="1"/>
  <c r="H26" i="1" s="1"/>
  <c r="E25" i="1"/>
  <c r="H25" i="1" s="1"/>
  <c r="E24" i="1"/>
  <c r="E23" i="1"/>
  <c r="H23" i="1" s="1"/>
  <c r="G22" i="1"/>
  <c r="F22" i="1"/>
  <c r="D22" i="1"/>
  <c r="C22" i="1"/>
  <c r="E21" i="1"/>
  <c r="H21" i="1" s="1"/>
  <c r="E20" i="1"/>
  <c r="H20" i="1" s="1"/>
  <c r="E19" i="1"/>
  <c r="H19" i="1" s="1"/>
  <c r="E18" i="1"/>
  <c r="H18" i="1" s="1"/>
  <c r="E17" i="1"/>
  <c r="H17" i="1" s="1"/>
  <c r="E16" i="1"/>
  <c r="H16" i="1" s="1"/>
  <c r="E15" i="1"/>
  <c r="H15" i="1" s="1"/>
  <c r="E14" i="1"/>
  <c r="H14" i="1" s="1"/>
  <c r="E13" i="1"/>
  <c r="H13" i="1" s="1"/>
  <c r="G12" i="1"/>
  <c r="F12" i="1"/>
  <c r="D12" i="1"/>
  <c r="C12" i="1"/>
  <c r="E11" i="1"/>
  <c r="H11" i="1" s="1"/>
  <c r="E10" i="1"/>
  <c r="H10" i="1" s="1"/>
  <c r="E9" i="1"/>
  <c r="H9" i="1" s="1"/>
  <c r="E8" i="1"/>
  <c r="H8" i="1" s="1"/>
  <c r="E7" i="1"/>
  <c r="H7" i="1" s="1"/>
  <c r="E6" i="1"/>
  <c r="E5" i="1"/>
  <c r="H5" i="1" s="1"/>
  <c r="G4" i="1"/>
  <c r="G3" i="1" s="1"/>
  <c r="F4" i="1"/>
  <c r="D4" i="1"/>
  <c r="C4" i="1"/>
  <c r="F3" i="1"/>
  <c r="D3" i="1" l="1"/>
  <c r="E4" i="1"/>
  <c r="E22" i="1"/>
  <c r="E52" i="1"/>
  <c r="E56" i="1"/>
  <c r="E64" i="1"/>
  <c r="H68" i="1"/>
  <c r="C3" i="1"/>
  <c r="E32" i="1"/>
  <c r="E68" i="1"/>
  <c r="H52" i="1"/>
  <c r="H56" i="1"/>
  <c r="H12" i="1"/>
  <c r="H6" i="1"/>
  <c r="H4" i="1" s="1"/>
  <c r="E12" i="1"/>
  <c r="H24" i="1"/>
  <c r="H22" i="1" s="1"/>
  <c r="H34" i="1"/>
  <c r="H32" i="1" s="1"/>
  <c r="H44" i="1"/>
  <c r="H42" i="1" s="1"/>
  <c r="H66" i="1"/>
  <c r="H64" i="1" s="1"/>
  <c r="E3" i="1" l="1"/>
  <c r="H3" i="1"/>
</calcChain>
</file>

<file path=xl/sharedStrings.xml><?xml version="1.0" encoding="utf-8"?>
<sst xmlns="http://schemas.openxmlformats.org/spreadsheetml/2006/main" count="82" uniqueCount="82">
  <si>
    <t>UNIVERSIDAD TECNOLOGICA DE LEON
ESTADO ANALÍTICO DEL EJERCICIO DEL PRESUPUESTO DE EGRESOS POR OBJETO DEL GASTO (CAPÍTULO Y CONCEPTO)
AL 31 DE MARZO DEL 2016</t>
  </si>
  <si>
    <t>COG</t>
  </si>
  <si>
    <t>CONCEPTO</t>
  </si>
  <si>
    <t>APROBADO</t>
  </si>
  <si>
    <t>AMPLIACIONES / REDUCCIONES</t>
  </si>
  <si>
    <t>MODIFICADO</t>
  </si>
  <si>
    <t>DEVENGADO</t>
  </si>
  <si>
    <t>PAGADO</t>
  </si>
  <si>
    <t>SUBEJERCICIO</t>
  </si>
  <si>
    <t>PRESUPUESTO DE EGRESOS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</si>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</sst>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6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9">
    <xf numFmtId="0" fontId="0" fillId="0" borderId="0" xfId="0"/>
    <xf numFmtId="0" fontId="0" fillId="0" borderId="0" xfId="0" applyFont="1" applyProtection="1"/>
    <xf numFmtId="0" fontId="2" fillId="2" borderId="4" xfId="1" applyFont="1" applyFill="1" applyBorder="1" applyAlignment="1">
      <alignment horizontal="center" vertical="center"/>
    </xf>
    <xf numFmtId="4" fontId="2" fillId="2" borderId="4" xfId="1" applyNumberFormat="1" applyFont="1" applyFill="1" applyBorder="1" applyAlignment="1">
      <alignment horizontal="center" vertical="center" wrapText="1"/>
    </xf>
    <xf numFmtId="0" fontId="2" fillId="0" borderId="5" xfId="2" applyFont="1" applyFill="1" applyBorder="1" applyAlignment="1" applyProtection="1">
      <alignment horizontal="center" vertical="top"/>
      <protection hidden="1"/>
    </xf>
    <xf numFmtId="0" fontId="4" fillId="0" borderId="6" xfId="1" applyFont="1" applyFill="1" applyBorder="1" applyAlignment="1" applyProtection="1"/>
    <xf numFmtId="4" fontId="5" fillId="0" borderId="6" xfId="0" applyNumberFormat="1" applyFont="1" applyFill="1" applyBorder="1" applyAlignment="1" applyProtection="1">
      <alignment horizontal="right"/>
      <protection locked="0"/>
    </xf>
    <xf numFmtId="4" fontId="5" fillId="0" borderId="7" xfId="0" applyNumberFormat="1" applyFont="1" applyFill="1" applyBorder="1" applyAlignment="1" applyProtection="1">
      <alignment horizontal="right"/>
      <protection locked="0"/>
    </xf>
    <xf numFmtId="0" fontId="0" fillId="0" borderId="8" xfId="0" applyFont="1" applyFill="1" applyBorder="1" applyAlignment="1" applyProtection="1">
      <alignment horizontal="center"/>
    </xf>
    <xf numFmtId="0" fontId="0" fillId="0" borderId="0" xfId="0" applyFont="1" applyFill="1" applyBorder="1" applyProtection="1"/>
    <xf numFmtId="164" fontId="0" fillId="0" borderId="0" xfId="0" applyNumberFormat="1" applyFont="1" applyBorder="1" applyProtection="1">
      <protection locked="0"/>
    </xf>
    <xf numFmtId="164" fontId="0" fillId="0" borderId="9" xfId="0" applyNumberFormat="1" applyFont="1" applyBorder="1" applyProtection="1">
      <protection locked="0"/>
    </xf>
    <xf numFmtId="0" fontId="0" fillId="0" borderId="10" xfId="0" applyFont="1" applyFill="1" applyBorder="1" applyAlignment="1" applyProtection="1">
      <alignment horizontal="center"/>
    </xf>
    <xf numFmtId="0" fontId="0" fillId="0" borderId="11" xfId="0" applyFont="1" applyFill="1" applyBorder="1" applyProtection="1"/>
    <xf numFmtId="164" fontId="0" fillId="0" borderId="11" xfId="0" applyNumberFormat="1" applyFont="1" applyBorder="1" applyProtection="1">
      <protection locked="0"/>
    </xf>
    <xf numFmtId="164" fontId="0" fillId="0" borderId="12" xfId="0" applyNumberFormat="1" applyFont="1" applyBorder="1" applyProtection="1"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5"/>
  <sheetViews>
    <sheetView tabSelected="1" workbookViewId="0">
      <selection sqref="A1:H1"/>
    </sheetView>
  </sheetViews>
  <sheetFormatPr baseColWidth="10" defaultRowHeight="11.25" x14ac:dyDescent="0.2"/>
  <cols>
    <col min="1" max="1" width="9.1640625" style="1" customWidth="1"/>
    <col min="2" max="2" width="61.1640625" style="1" bestFit="1" customWidth="1"/>
    <col min="3" max="8" width="18.33203125" style="1" customWidth="1"/>
    <col min="9" max="16384" width="12" style="1"/>
  </cols>
  <sheetData>
    <row r="1" spans="1:8" ht="35.1" customHeight="1" x14ac:dyDescent="0.2">
      <c r="A1" s="16" t="s">
        <v>0</v>
      </c>
      <c r="B1" s="17"/>
      <c r="C1" s="17"/>
      <c r="D1" s="17"/>
      <c r="E1" s="17"/>
      <c r="F1" s="17"/>
      <c r="G1" s="17"/>
      <c r="H1" s="18"/>
    </row>
    <row r="2" spans="1:8" ht="24.95" customHeight="1" x14ac:dyDescent="0.2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pans="1:8" x14ac:dyDescent="0.2">
      <c r="A3" s="4">
        <v>900001</v>
      </c>
      <c r="B3" s="5" t="s">
        <v>9</v>
      </c>
      <c r="C3" s="6">
        <f t="shared" ref="C3:H3" si="0">SUM(C4+C12+C22+C32+C42+C52+C56+C64+C68)</f>
        <v>120707460.06</v>
      </c>
      <c r="D3" s="6">
        <f t="shared" si="0"/>
        <v>26286958.370000001</v>
      </c>
      <c r="E3" s="6">
        <f t="shared" si="0"/>
        <v>146994418.43000001</v>
      </c>
      <c r="F3" s="6">
        <f t="shared" si="0"/>
        <v>34071674.789999999</v>
      </c>
      <c r="G3" s="6">
        <f t="shared" si="0"/>
        <v>34070631.069999993</v>
      </c>
      <c r="H3" s="7">
        <f t="shared" si="0"/>
        <v>112922743.63999999</v>
      </c>
    </row>
    <row r="4" spans="1:8" x14ac:dyDescent="0.2">
      <c r="A4" s="8">
        <v>1000</v>
      </c>
      <c r="B4" s="9" t="s">
        <v>10</v>
      </c>
      <c r="C4" s="10">
        <f t="shared" ref="C4:H4" si="1">SUM(C5:C11)</f>
        <v>66856808</v>
      </c>
      <c r="D4" s="10">
        <f t="shared" si="1"/>
        <v>0</v>
      </c>
      <c r="E4" s="10">
        <f t="shared" si="1"/>
        <v>66856808</v>
      </c>
      <c r="F4" s="10">
        <f t="shared" si="1"/>
        <v>31061933.229999997</v>
      </c>
      <c r="G4" s="10">
        <f t="shared" si="1"/>
        <v>31061933.229999997</v>
      </c>
      <c r="H4" s="11">
        <f t="shared" si="1"/>
        <v>35794874.770000003</v>
      </c>
    </row>
    <row r="5" spans="1:8" x14ac:dyDescent="0.2">
      <c r="A5" s="8">
        <v>1100</v>
      </c>
      <c r="B5" s="9" t="s">
        <v>11</v>
      </c>
      <c r="C5" s="10">
        <v>31151467.010000002</v>
      </c>
      <c r="D5" s="10">
        <v>0</v>
      </c>
      <c r="E5" s="10">
        <f>C5+D5</f>
        <v>31151467.010000002</v>
      </c>
      <c r="F5" s="10">
        <v>20268015.34</v>
      </c>
      <c r="G5" s="10">
        <v>20268015.34</v>
      </c>
      <c r="H5" s="11">
        <f>E5-F5</f>
        <v>10883451.670000002</v>
      </c>
    </row>
    <row r="6" spans="1:8" x14ac:dyDescent="0.2">
      <c r="A6" s="8">
        <v>1200</v>
      </c>
      <c r="B6" s="9" t="s">
        <v>12</v>
      </c>
      <c r="C6" s="10">
        <v>0</v>
      </c>
      <c r="D6" s="10">
        <v>0</v>
      </c>
      <c r="E6" s="10">
        <f t="shared" ref="E6:E69" si="2">C6+D6</f>
        <v>0</v>
      </c>
      <c r="F6" s="10">
        <v>0</v>
      </c>
      <c r="G6" s="10">
        <v>0</v>
      </c>
      <c r="H6" s="11">
        <f t="shared" ref="H6:H69" si="3">E6-F6</f>
        <v>0</v>
      </c>
    </row>
    <row r="7" spans="1:8" x14ac:dyDescent="0.2">
      <c r="A7" s="8">
        <v>1300</v>
      </c>
      <c r="B7" s="9" t="s">
        <v>13</v>
      </c>
      <c r="C7" s="10">
        <v>7564832.7699999996</v>
      </c>
      <c r="D7" s="10">
        <v>0</v>
      </c>
      <c r="E7" s="10">
        <f t="shared" si="2"/>
        <v>7564832.7699999996</v>
      </c>
      <c r="F7" s="10">
        <v>952395.63</v>
      </c>
      <c r="G7" s="10">
        <v>952395.63</v>
      </c>
      <c r="H7" s="11">
        <f t="shared" si="3"/>
        <v>6612437.1399999997</v>
      </c>
    </row>
    <row r="8" spans="1:8" x14ac:dyDescent="0.2">
      <c r="A8" s="8">
        <v>1400</v>
      </c>
      <c r="B8" s="9" t="s">
        <v>14</v>
      </c>
      <c r="C8" s="10">
        <v>4847020.3</v>
      </c>
      <c r="D8" s="10">
        <v>0</v>
      </c>
      <c r="E8" s="10">
        <f t="shared" si="2"/>
        <v>4847020.3</v>
      </c>
      <c r="F8" s="10">
        <v>1718934.18</v>
      </c>
      <c r="G8" s="10">
        <v>1718934.18</v>
      </c>
      <c r="H8" s="11">
        <f t="shared" si="3"/>
        <v>3128086.12</v>
      </c>
    </row>
    <row r="9" spans="1:8" x14ac:dyDescent="0.2">
      <c r="A9" s="8">
        <v>1500</v>
      </c>
      <c r="B9" s="9" t="s">
        <v>15</v>
      </c>
      <c r="C9" s="10">
        <v>23293487.920000002</v>
      </c>
      <c r="D9" s="10">
        <v>0</v>
      </c>
      <c r="E9" s="10">
        <f t="shared" si="2"/>
        <v>23293487.920000002</v>
      </c>
      <c r="F9" s="10">
        <v>8122588.0800000001</v>
      </c>
      <c r="G9" s="10">
        <v>8122588.0800000001</v>
      </c>
      <c r="H9" s="11">
        <f t="shared" si="3"/>
        <v>15170899.840000002</v>
      </c>
    </row>
    <row r="10" spans="1:8" x14ac:dyDescent="0.2">
      <c r="A10" s="8">
        <v>1600</v>
      </c>
      <c r="B10" s="9" t="s">
        <v>16</v>
      </c>
      <c r="C10" s="10">
        <v>0</v>
      </c>
      <c r="D10" s="10">
        <v>0</v>
      </c>
      <c r="E10" s="10">
        <f t="shared" si="2"/>
        <v>0</v>
      </c>
      <c r="F10" s="10">
        <v>0</v>
      </c>
      <c r="G10" s="10">
        <v>0</v>
      </c>
      <c r="H10" s="11">
        <f t="shared" si="3"/>
        <v>0</v>
      </c>
    </row>
    <row r="11" spans="1:8" x14ac:dyDescent="0.2">
      <c r="A11" s="8">
        <v>1700</v>
      </c>
      <c r="B11" s="9" t="s">
        <v>17</v>
      </c>
      <c r="C11" s="10">
        <v>0</v>
      </c>
      <c r="D11" s="10">
        <v>0</v>
      </c>
      <c r="E11" s="10">
        <f t="shared" si="2"/>
        <v>0</v>
      </c>
      <c r="F11" s="10">
        <v>0</v>
      </c>
      <c r="G11" s="10">
        <v>0</v>
      </c>
      <c r="H11" s="11">
        <f t="shared" si="3"/>
        <v>0</v>
      </c>
    </row>
    <row r="12" spans="1:8" x14ac:dyDescent="0.2">
      <c r="A12" s="8">
        <v>2000</v>
      </c>
      <c r="B12" s="9" t="s">
        <v>18</v>
      </c>
      <c r="C12" s="10">
        <f t="shared" ref="C12:H12" si="4">SUM(C13:C21)</f>
        <v>6251790.2000000002</v>
      </c>
      <c r="D12" s="10">
        <f t="shared" si="4"/>
        <v>-10526.779999999999</v>
      </c>
      <c r="E12" s="10">
        <f t="shared" si="4"/>
        <v>6241263.4199999999</v>
      </c>
      <c r="F12" s="10">
        <f t="shared" si="4"/>
        <v>339766.78</v>
      </c>
      <c r="G12" s="10">
        <f t="shared" si="4"/>
        <v>339158.06000000006</v>
      </c>
      <c r="H12" s="11">
        <f t="shared" si="4"/>
        <v>5901496.6399999997</v>
      </c>
    </row>
    <row r="13" spans="1:8" x14ac:dyDescent="0.2">
      <c r="A13" s="8">
        <v>2100</v>
      </c>
      <c r="B13" s="9" t="s">
        <v>19</v>
      </c>
      <c r="C13" s="10">
        <v>2291531.7599999998</v>
      </c>
      <c r="D13" s="10">
        <v>114894</v>
      </c>
      <c r="E13" s="10">
        <f t="shared" si="2"/>
        <v>2406425.7599999998</v>
      </c>
      <c r="F13" s="10">
        <v>181358.62</v>
      </c>
      <c r="G13" s="10">
        <v>181358.62</v>
      </c>
      <c r="H13" s="11">
        <f t="shared" si="3"/>
        <v>2225067.1399999997</v>
      </c>
    </row>
    <row r="14" spans="1:8" x14ac:dyDescent="0.2">
      <c r="A14" s="8">
        <v>2200</v>
      </c>
      <c r="B14" s="9" t="s">
        <v>20</v>
      </c>
      <c r="C14" s="10">
        <v>132201.9</v>
      </c>
      <c r="D14" s="10">
        <v>0</v>
      </c>
      <c r="E14" s="10">
        <f t="shared" si="2"/>
        <v>132201.9</v>
      </c>
      <c r="F14" s="10">
        <v>6000</v>
      </c>
      <c r="G14" s="10">
        <v>6000</v>
      </c>
      <c r="H14" s="11">
        <f t="shared" si="3"/>
        <v>126201.9</v>
      </c>
    </row>
    <row r="15" spans="1:8" x14ac:dyDescent="0.2">
      <c r="A15" s="8">
        <v>2300</v>
      </c>
      <c r="B15" s="9" t="s">
        <v>21</v>
      </c>
      <c r="C15" s="10">
        <v>0</v>
      </c>
      <c r="D15" s="10">
        <v>0</v>
      </c>
      <c r="E15" s="10">
        <f t="shared" si="2"/>
        <v>0</v>
      </c>
      <c r="F15" s="10">
        <v>0</v>
      </c>
      <c r="G15" s="10">
        <v>0</v>
      </c>
      <c r="H15" s="11">
        <f t="shared" si="3"/>
        <v>0</v>
      </c>
    </row>
    <row r="16" spans="1:8" x14ac:dyDescent="0.2">
      <c r="A16" s="8">
        <v>2400</v>
      </c>
      <c r="B16" s="9" t="s">
        <v>22</v>
      </c>
      <c r="C16" s="10">
        <v>1142973.9099999999</v>
      </c>
      <c r="D16" s="10">
        <v>-256600</v>
      </c>
      <c r="E16" s="10">
        <f t="shared" si="2"/>
        <v>886373.90999999992</v>
      </c>
      <c r="F16" s="10">
        <v>4260</v>
      </c>
      <c r="G16" s="10">
        <v>4260</v>
      </c>
      <c r="H16" s="11">
        <f t="shared" si="3"/>
        <v>882113.90999999992</v>
      </c>
    </row>
    <row r="17" spans="1:8" x14ac:dyDescent="0.2">
      <c r="A17" s="8">
        <v>2500</v>
      </c>
      <c r="B17" s="9" t="s">
        <v>23</v>
      </c>
      <c r="C17" s="10">
        <v>336385.31</v>
      </c>
      <c r="D17" s="10">
        <v>84300</v>
      </c>
      <c r="E17" s="10">
        <f t="shared" si="2"/>
        <v>420685.31</v>
      </c>
      <c r="F17" s="10">
        <v>547.52</v>
      </c>
      <c r="G17" s="10">
        <v>547.52</v>
      </c>
      <c r="H17" s="11">
        <f t="shared" si="3"/>
        <v>420137.79</v>
      </c>
    </row>
    <row r="18" spans="1:8" x14ac:dyDescent="0.2">
      <c r="A18" s="8">
        <v>2600</v>
      </c>
      <c r="B18" s="9" t="s">
        <v>24</v>
      </c>
      <c r="C18" s="10">
        <v>622774.71</v>
      </c>
      <c r="D18" s="10">
        <v>89000</v>
      </c>
      <c r="E18" s="10">
        <f t="shared" si="2"/>
        <v>711774.71</v>
      </c>
      <c r="F18" s="10">
        <v>33497.42</v>
      </c>
      <c r="G18" s="10">
        <v>33497.42</v>
      </c>
      <c r="H18" s="11">
        <f t="shared" si="3"/>
        <v>678277.28999999992</v>
      </c>
    </row>
    <row r="19" spans="1:8" x14ac:dyDescent="0.2">
      <c r="A19" s="8">
        <v>2700</v>
      </c>
      <c r="B19" s="9" t="s">
        <v>25</v>
      </c>
      <c r="C19" s="10">
        <v>554912.41</v>
      </c>
      <c r="D19" s="10">
        <v>35952</v>
      </c>
      <c r="E19" s="10">
        <f t="shared" si="2"/>
        <v>590864.41</v>
      </c>
      <c r="F19" s="10">
        <v>98785.600000000006</v>
      </c>
      <c r="G19" s="10">
        <v>98785.600000000006</v>
      </c>
      <c r="H19" s="11">
        <f t="shared" si="3"/>
        <v>492078.81000000006</v>
      </c>
    </row>
    <row r="20" spans="1:8" x14ac:dyDescent="0.2">
      <c r="A20" s="8">
        <v>2800</v>
      </c>
      <c r="B20" s="9" t="s">
        <v>26</v>
      </c>
      <c r="C20" s="10">
        <v>0</v>
      </c>
      <c r="D20" s="10">
        <v>0</v>
      </c>
      <c r="E20" s="10">
        <f t="shared" si="2"/>
        <v>0</v>
      </c>
      <c r="F20" s="10">
        <v>0</v>
      </c>
      <c r="G20" s="10">
        <v>0</v>
      </c>
      <c r="H20" s="11">
        <f t="shared" si="3"/>
        <v>0</v>
      </c>
    </row>
    <row r="21" spans="1:8" x14ac:dyDescent="0.2">
      <c r="A21" s="8">
        <v>2900</v>
      </c>
      <c r="B21" s="9" t="s">
        <v>27</v>
      </c>
      <c r="C21" s="10">
        <v>1171010.2</v>
      </c>
      <c r="D21" s="10">
        <v>-78072.78</v>
      </c>
      <c r="E21" s="10">
        <f t="shared" si="2"/>
        <v>1092937.42</v>
      </c>
      <c r="F21" s="10">
        <v>15317.62</v>
      </c>
      <c r="G21" s="10">
        <v>14708.9</v>
      </c>
      <c r="H21" s="11">
        <f t="shared" si="3"/>
        <v>1077619.7999999998</v>
      </c>
    </row>
    <row r="22" spans="1:8" x14ac:dyDescent="0.2">
      <c r="A22" s="8">
        <v>3000</v>
      </c>
      <c r="B22" s="9" t="s">
        <v>28</v>
      </c>
      <c r="C22" s="10">
        <f t="shared" ref="C22:H22" si="5">SUM(C23:C31)</f>
        <v>40355213.419999994</v>
      </c>
      <c r="D22" s="10">
        <f t="shared" si="5"/>
        <v>1463593.33</v>
      </c>
      <c r="E22" s="10">
        <f t="shared" si="5"/>
        <v>41818806.749999993</v>
      </c>
      <c r="F22" s="10">
        <f t="shared" si="5"/>
        <v>2630262.3800000004</v>
      </c>
      <c r="G22" s="10">
        <f t="shared" si="5"/>
        <v>2629827.3800000004</v>
      </c>
      <c r="H22" s="11">
        <f t="shared" si="5"/>
        <v>39188544.370000005</v>
      </c>
    </row>
    <row r="23" spans="1:8" x14ac:dyDescent="0.2">
      <c r="A23" s="8">
        <v>3100</v>
      </c>
      <c r="B23" s="9" t="s">
        <v>29</v>
      </c>
      <c r="C23" s="10">
        <v>3119161.99</v>
      </c>
      <c r="D23" s="10">
        <v>64000</v>
      </c>
      <c r="E23" s="10">
        <f t="shared" si="2"/>
        <v>3183161.99</v>
      </c>
      <c r="F23" s="10">
        <v>466434.92</v>
      </c>
      <c r="G23" s="10">
        <v>466434.92</v>
      </c>
      <c r="H23" s="11">
        <f t="shared" si="3"/>
        <v>2716727.0700000003</v>
      </c>
    </row>
    <row r="24" spans="1:8" x14ac:dyDescent="0.2">
      <c r="A24" s="8">
        <v>3200</v>
      </c>
      <c r="B24" s="9" t="s">
        <v>30</v>
      </c>
      <c r="C24" s="10">
        <v>3620200.14</v>
      </c>
      <c r="D24" s="10">
        <v>-12874.55</v>
      </c>
      <c r="E24" s="10">
        <f t="shared" si="2"/>
        <v>3607325.5900000003</v>
      </c>
      <c r="F24" s="10">
        <v>74659.990000000005</v>
      </c>
      <c r="G24" s="10">
        <v>74659.990000000005</v>
      </c>
      <c r="H24" s="11">
        <f t="shared" si="3"/>
        <v>3532665.6</v>
      </c>
    </row>
    <row r="25" spans="1:8" x14ac:dyDescent="0.2">
      <c r="A25" s="8">
        <v>3300</v>
      </c>
      <c r="B25" s="9" t="s">
        <v>31</v>
      </c>
      <c r="C25" s="10">
        <v>12934103.74</v>
      </c>
      <c r="D25" s="10">
        <v>919669.5</v>
      </c>
      <c r="E25" s="10">
        <f t="shared" si="2"/>
        <v>13853773.24</v>
      </c>
      <c r="F25" s="10">
        <v>937973.44</v>
      </c>
      <c r="G25" s="10">
        <v>937973.44</v>
      </c>
      <c r="H25" s="11">
        <f t="shared" si="3"/>
        <v>12915799.800000001</v>
      </c>
    </row>
    <row r="26" spans="1:8" x14ac:dyDescent="0.2">
      <c r="A26" s="8">
        <v>3400</v>
      </c>
      <c r="B26" s="9" t="s">
        <v>32</v>
      </c>
      <c r="C26" s="10">
        <v>399358</v>
      </c>
      <c r="D26" s="10">
        <v>33655.800000000003</v>
      </c>
      <c r="E26" s="10">
        <f t="shared" si="2"/>
        <v>433013.8</v>
      </c>
      <c r="F26" s="10">
        <v>32973.96</v>
      </c>
      <c r="G26" s="10">
        <v>32973.96</v>
      </c>
      <c r="H26" s="11">
        <f t="shared" si="3"/>
        <v>400039.83999999997</v>
      </c>
    </row>
    <row r="27" spans="1:8" x14ac:dyDescent="0.2">
      <c r="A27" s="8">
        <v>3500</v>
      </c>
      <c r="B27" s="9" t="s">
        <v>33</v>
      </c>
      <c r="C27" s="10">
        <v>7514423.8499999996</v>
      </c>
      <c r="D27" s="10">
        <v>-425212</v>
      </c>
      <c r="E27" s="10">
        <f t="shared" si="2"/>
        <v>7089211.8499999996</v>
      </c>
      <c r="F27" s="10">
        <v>276843.12</v>
      </c>
      <c r="G27" s="10">
        <v>276843.12</v>
      </c>
      <c r="H27" s="11">
        <f t="shared" si="3"/>
        <v>6812368.7299999995</v>
      </c>
    </row>
    <row r="28" spans="1:8" x14ac:dyDescent="0.2">
      <c r="A28" s="8">
        <v>3600</v>
      </c>
      <c r="B28" s="9" t="s">
        <v>34</v>
      </c>
      <c r="C28" s="10">
        <v>425750</v>
      </c>
      <c r="D28" s="10">
        <v>10000</v>
      </c>
      <c r="E28" s="10">
        <f t="shared" si="2"/>
        <v>435750</v>
      </c>
      <c r="F28" s="10">
        <v>0</v>
      </c>
      <c r="G28" s="10">
        <v>0</v>
      </c>
      <c r="H28" s="11">
        <f t="shared" si="3"/>
        <v>435750</v>
      </c>
    </row>
    <row r="29" spans="1:8" x14ac:dyDescent="0.2">
      <c r="A29" s="8">
        <v>3700</v>
      </c>
      <c r="B29" s="9" t="s">
        <v>35</v>
      </c>
      <c r="C29" s="10">
        <v>2777263.43</v>
      </c>
      <c r="D29" s="10">
        <v>245569.48</v>
      </c>
      <c r="E29" s="10">
        <f t="shared" si="2"/>
        <v>3022832.91</v>
      </c>
      <c r="F29" s="10">
        <v>157385.07</v>
      </c>
      <c r="G29" s="10">
        <v>157385.07</v>
      </c>
      <c r="H29" s="11">
        <f t="shared" si="3"/>
        <v>2865447.8400000003</v>
      </c>
    </row>
    <row r="30" spans="1:8" x14ac:dyDescent="0.2">
      <c r="A30" s="8">
        <v>3800</v>
      </c>
      <c r="B30" s="9" t="s">
        <v>36</v>
      </c>
      <c r="C30" s="10">
        <v>4808640.01</v>
      </c>
      <c r="D30" s="10">
        <v>52409.1</v>
      </c>
      <c r="E30" s="10">
        <f t="shared" si="2"/>
        <v>4861049.1099999994</v>
      </c>
      <c r="F30" s="10">
        <v>192924.68</v>
      </c>
      <c r="G30" s="10">
        <v>192569.68</v>
      </c>
      <c r="H30" s="11">
        <f t="shared" si="3"/>
        <v>4668124.43</v>
      </c>
    </row>
    <row r="31" spans="1:8" x14ac:dyDescent="0.2">
      <c r="A31" s="8">
        <v>3900</v>
      </c>
      <c r="B31" s="9" t="s">
        <v>37</v>
      </c>
      <c r="C31" s="10">
        <v>4756312.26</v>
      </c>
      <c r="D31" s="10">
        <v>576376</v>
      </c>
      <c r="E31" s="10">
        <f t="shared" si="2"/>
        <v>5332688.26</v>
      </c>
      <c r="F31" s="10">
        <v>491067.2</v>
      </c>
      <c r="G31" s="10">
        <v>490987.2</v>
      </c>
      <c r="H31" s="11">
        <f t="shared" si="3"/>
        <v>4841621.0599999996</v>
      </c>
    </row>
    <row r="32" spans="1:8" x14ac:dyDescent="0.2">
      <c r="A32" s="8">
        <v>4000</v>
      </c>
      <c r="B32" s="9" t="s">
        <v>38</v>
      </c>
      <c r="C32" s="10">
        <f t="shared" ref="C32:H32" si="6">SUM(C33:C41)</f>
        <v>351270</v>
      </c>
      <c r="D32" s="10">
        <f t="shared" si="6"/>
        <v>88630</v>
      </c>
      <c r="E32" s="10">
        <f t="shared" si="6"/>
        <v>439900</v>
      </c>
      <c r="F32" s="10">
        <f t="shared" si="6"/>
        <v>27100</v>
      </c>
      <c r="G32" s="10">
        <f t="shared" si="6"/>
        <v>27100</v>
      </c>
      <c r="H32" s="11">
        <f t="shared" si="6"/>
        <v>412800</v>
      </c>
    </row>
    <row r="33" spans="1:8" x14ac:dyDescent="0.2">
      <c r="A33" s="8">
        <v>4100</v>
      </c>
      <c r="B33" s="9" t="s">
        <v>39</v>
      </c>
      <c r="C33" s="10">
        <v>0</v>
      </c>
      <c r="D33" s="10">
        <v>0</v>
      </c>
      <c r="E33" s="10">
        <f t="shared" si="2"/>
        <v>0</v>
      </c>
      <c r="F33" s="10">
        <v>0</v>
      </c>
      <c r="G33" s="10">
        <v>0</v>
      </c>
      <c r="H33" s="11">
        <f t="shared" si="3"/>
        <v>0</v>
      </c>
    </row>
    <row r="34" spans="1:8" x14ac:dyDescent="0.2">
      <c r="A34" s="8">
        <v>4200</v>
      </c>
      <c r="B34" s="9" t="s">
        <v>40</v>
      </c>
      <c r="C34" s="10">
        <v>0</v>
      </c>
      <c r="D34" s="10">
        <v>0</v>
      </c>
      <c r="E34" s="10">
        <f t="shared" si="2"/>
        <v>0</v>
      </c>
      <c r="F34" s="10">
        <v>0</v>
      </c>
      <c r="G34" s="10">
        <v>0</v>
      </c>
      <c r="H34" s="11">
        <f t="shared" si="3"/>
        <v>0</v>
      </c>
    </row>
    <row r="35" spans="1:8" x14ac:dyDescent="0.2">
      <c r="A35" s="8">
        <v>4300</v>
      </c>
      <c r="B35" s="9" t="s">
        <v>41</v>
      </c>
      <c r="C35" s="10">
        <v>0</v>
      </c>
      <c r="D35" s="10">
        <v>0</v>
      </c>
      <c r="E35" s="10">
        <f t="shared" si="2"/>
        <v>0</v>
      </c>
      <c r="F35" s="10">
        <v>0</v>
      </c>
      <c r="G35" s="10">
        <v>0</v>
      </c>
      <c r="H35" s="11">
        <f t="shared" si="3"/>
        <v>0</v>
      </c>
    </row>
    <row r="36" spans="1:8" x14ac:dyDescent="0.2">
      <c r="A36" s="8">
        <v>4400</v>
      </c>
      <c r="B36" s="9" t="s">
        <v>42</v>
      </c>
      <c r="C36" s="10">
        <v>351270</v>
      </c>
      <c r="D36" s="10">
        <v>88630</v>
      </c>
      <c r="E36" s="10">
        <f t="shared" si="2"/>
        <v>439900</v>
      </c>
      <c r="F36" s="10">
        <v>27100</v>
      </c>
      <c r="G36" s="10">
        <v>27100</v>
      </c>
      <c r="H36" s="11">
        <f t="shared" si="3"/>
        <v>412800</v>
      </c>
    </row>
    <row r="37" spans="1:8" x14ac:dyDescent="0.2">
      <c r="A37" s="8">
        <v>4500</v>
      </c>
      <c r="B37" s="9" t="s">
        <v>43</v>
      </c>
      <c r="C37" s="10">
        <v>0</v>
      </c>
      <c r="D37" s="10">
        <v>0</v>
      </c>
      <c r="E37" s="10">
        <f t="shared" si="2"/>
        <v>0</v>
      </c>
      <c r="F37" s="10">
        <v>0</v>
      </c>
      <c r="G37" s="10">
        <v>0</v>
      </c>
      <c r="H37" s="11">
        <f t="shared" si="3"/>
        <v>0</v>
      </c>
    </row>
    <row r="38" spans="1:8" x14ac:dyDescent="0.2">
      <c r="A38" s="8">
        <v>4600</v>
      </c>
      <c r="B38" s="9" t="s">
        <v>44</v>
      </c>
      <c r="C38" s="10">
        <v>0</v>
      </c>
      <c r="D38" s="10">
        <v>0</v>
      </c>
      <c r="E38" s="10">
        <f t="shared" si="2"/>
        <v>0</v>
      </c>
      <c r="F38" s="10">
        <v>0</v>
      </c>
      <c r="G38" s="10">
        <v>0</v>
      </c>
      <c r="H38" s="11">
        <f t="shared" si="3"/>
        <v>0</v>
      </c>
    </row>
    <row r="39" spans="1:8" x14ac:dyDescent="0.2">
      <c r="A39" s="8">
        <v>4700</v>
      </c>
      <c r="B39" s="9" t="s">
        <v>45</v>
      </c>
      <c r="C39" s="10">
        <v>0</v>
      </c>
      <c r="D39" s="10">
        <v>0</v>
      </c>
      <c r="E39" s="10">
        <f t="shared" si="2"/>
        <v>0</v>
      </c>
      <c r="F39" s="10">
        <v>0</v>
      </c>
      <c r="G39" s="10">
        <v>0</v>
      </c>
      <c r="H39" s="11">
        <f t="shared" si="3"/>
        <v>0</v>
      </c>
    </row>
    <row r="40" spans="1:8" x14ac:dyDescent="0.2">
      <c r="A40" s="8">
        <v>4800</v>
      </c>
      <c r="B40" s="9" t="s">
        <v>46</v>
      </c>
      <c r="C40" s="10">
        <v>0</v>
      </c>
      <c r="D40" s="10">
        <v>0</v>
      </c>
      <c r="E40" s="10">
        <f t="shared" si="2"/>
        <v>0</v>
      </c>
      <c r="F40" s="10">
        <v>0</v>
      </c>
      <c r="G40" s="10">
        <v>0</v>
      </c>
      <c r="H40" s="11">
        <f t="shared" si="3"/>
        <v>0</v>
      </c>
    </row>
    <row r="41" spans="1:8" x14ac:dyDescent="0.2">
      <c r="A41" s="8">
        <v>4900</v>
      </c>
      <c r="B41" s="9" t="s">
        <v>47</v>
      </c>
      <c r="C41" s="10">
        <v>0</v>
      </c>
      <c r="D41" s="10">
        <v>0</v>
      </c>
      <c r="E41" s="10">
        <f t="shared" si="2"/>
        <v>0</v>
      </c>
      <c r="F41" s="10">
        <v>0</v>
      </c>
      <c r="G41" s="10">
        <v>0</v>
      </c>
      <c r="H41" s="11">
        <f t="shared" si="3"/>
        <v>0</v>
      </c>
    </row>
    <row r="42" spans="1:8" x14ac:dyDescent="0.2">
      <c r="A42" s="8">
        <v>5000</v>
      </c>
      <c r="B42" s="9" t="s">
        <v>48</v>
      </c>
      <c r="C42" s="10">
        <f t="shared" ref="C42:H42" si="7">SUM(C43:C51)</f>
        <v>2838930.3600000003</v>
      </c>
      <c r="D42" s="10">
        <f t="shared" si="7"/>
        <v>49900</v>
      </c>
      <c r="E42" s="10">
        <f t="shared" si="7"/>
        <v>2888830.3600000003</v>
      </c>
      <c r="F42" s="10">
        <f t="shared" si="7"/>
        <v>12612.4</v>
      </c>
      <c r="G42" s="10">
        <f t="shared" si="7"/>
        <v>12612.4</v>
      </c>
      <c r="H42" s="11">
        <f t="shared" si="7"/>
        <v>2876217.96</v>
      </c>
    </row>
    <row r="43" spans="1:8" x14ac:dyDescent="0.2">
      <c r="A43" s="8">
        <v>5100</v>
      </c>
      <c r="B43" s="9" t="s">
        <v>49</v>
      </c>
      <c r="C43" s="10">
        <v>1212708.51</v>
      </c>
      <c r="D43" s="10">
        <v>13800</v>
      </c>
      <c r="E43" s="10">
        <f t="shared" si="2"/>
        <v>1226508.51</v>
      </c>
      <c r="F43" s="10">
        <v>0</v>
      </c>
      <c r="G43" s="10">
        <v>0</v>
      </c>
      <c r="H43" s="11">
        <f t="shared" si="3"/>
        <v>1226508.51</v>
      </c>
    </row>
    <row r="44" spans="1:8" x14ac:dyDescent="0.2">
      <c r="A44" s="8">
        <v>5200</v>
      </c>
      <c r="B44" s="9" t="s">
        <v>50</v>
      </c>
      <c r="C44" s="10">
        <v>273722.69</v>
      </c>
      <c r="D44" s="10">
        <v>0</v>
      </c>
      <c r="E44" s="10">
        <f t="shared" si="2"/>
        <v>273722.69</v>
      </c>
      <c r="F44" s="10">
        <v>12612.4</v>
      </c>
      <c r="G44" s="10">
        <v>12612.4</v>
      </c>
      <c r="H44" s="11">
        <f t="shared" si="3"/>
        <v>261110.29</v>
      </c>
    </row>
    <row r="45" spans="1:8" x14ac:dyDescent="0.2">
      <c r="A45" s="8">
        <v>5300</v>
      </c>
      <c r="B45" s="9" t="s">
        <v>51</v>
      </c>
      <c r="C45" s="10">
        <v>61860.33</v>
      </c>
      <c r="D45" s="10">
        <v>2000</v>
      </c>
      <c r="E45" s="10">
        <f t="shared" si="2"/>
        <v>63860.33</v>
      </c>
      <c r="F45" s="10">
        <v>0</v>
      </c>
      <c r="G45" s="10">
        <v>0</v>
      </c>
      <c r="H45" s="11">
        <f t="shared" si="3"/>
        <v>63860.33</v>
      </c>
    </row>
    <row r="46" spans="1:8" x14ac:dyDescent="0.2">
      <c r="A46" s="8">
        <v>5400</v>
      </c>
      <c r="B46" s="9" t="s">
        <v>52</v>
      </c>
      <c r="C46" s="10">
        <v>647833.13</v>
      </c>
      <c r="D46" s="10">
        <v>7000</v>
      </c>
      <c r="E46" s="10">
        <f t="shared" si="2"/>
        <v>654833.13</v>
      </c>
      <c r="F46" s="10">
        <v>0</v>
      </c>
      <c r="G46" s="10">
        <v>0</v>
      </c>
      <c r="H46" s="11">
        <f t="shared" si="3"/>
        <v>654833.13</v>
      </c>
    </row>
    <row r="47" spans="1:8" x14ac:dyDescent="0.2">
      <c r="A47" s="8">
        <v>5500</v>
      </c>
      <c r="B47" s="9" t="s">
        <v>53</v>
      </c>
      <c r="C47" s="10">
        <v>0</v>
      </c>
      <c r="D47" s="10">
        <v>0</v>
      </c>
      <c r="E47" s="10">
        <f t="shared" si="2"/>
        <v>0</v>
      </c>
      <c r="F47" s="10">
        <v>0</v>
      </c>
      <c r="G47" s="10">
        <v>0</v>
      </c>
      <c r="H47" s="11">
        <f t="shared" si="3"/>
        <v>0</v>
      </c>
    </row>
    <row r="48" spans="1:8" x14ac:dyDescent="0.2">
      <c r="A48" s="8">
        <v>5600</v>
      </c>
      <c r="B48" s="9" t="s">
        <v>54</v>
      </c>
      <c r="C48" s="10">
        <v>642805.69999999995</v>
      </c>
      <c r="D48" s="10">
        <v>27100</v>
      </c>
      <c r="E48" s="10">
        <f t="shared" si="2"/>
        <v>669905.69999999995</v>
      </c>
      <c r="F48" s="10">
        <v>0</v>
      </c>
      <c r="G48" s="10">
        <v>0</v>
      </c>
      <c r="H48" s="11">
        <f t="shared" si="3"/>
        <v>669905.69999999995</v>
      </c>
    </row>
    <row r="49" spans="1:8" x14ac:dyDescent="0.2">
      <c r="A49" s="8">
        <v>5700</v>
      </c>
      <c r="B49" s="9" t="s">
        <v>55</v>
      </c>
      <c r="C49" s="10">
        <v>0</v>
      </c>
      <c r="D49" s="10">
        <v>0</v>
      </c>
      <c r="E49" s="10">
        <f t="shared" si="2"/>
        <v>0</v>
      </c>
      <c r="F49" s="10">
        <v>0</v>
      </c>
      <c r="G49" s="10">
        <v>0</v>
      </c>
      <c r="H49" s="11">
        <f t="shared" si="3"/>
        <v>0</v>
      </c>
    </row>
    <row r="50" spans="1:8" x14ac:dyDescent="0.2">
      <c r="A50" s="8">
        <v>5800</v>
      </c>
      <c r="B50" s="9" t="s">
        <v>56</v>
      </c>
      <c r="C50" s="10">
        <v>0</v>
      </c>
      <c r="D50" s="10">
        <v>0</v>
      </c>
      <c r="E50" s="10">
        <f t="shared" si="2"/>
        <v>0</v>
      </c>
      <c r="F50" s="10">
        <v>0</v>
      </c>
      <c r="G50" s="10">
        <v>0</v>
      </c>
      <c r="H50" s="11">
        <f t="shared" si="3"/>
        <v>0</v>
      </c>
    </row>
    <row r="51" spans="1:8" x14ac:dyDescent="0.2">
      <c r="A51" s="8">
        <v>5900</v>
      </c>
      <c r="B51" s="9" t="s">
        <v>57</v>
      </c>
      <c r="C51" s="10">
        <v>0</v>
      </c>
      <c r="D51" s="10">
        <v>0</v>
      </c>
      <c r="E51" s="10">
        <f t="shared" si="2"/>
        <v>0</v>
      </c>
      <c r="F51" s="10">
        <v>0</v>
      </c>
      <c r="G51" s="10">
        <v>0</v>
      </c>
      <c r="H51" s="11">
        <f t="shared" si="3"/>
        <v>0</v>
      </c>
    </row>
    <row r="52" spans="1:8" x14ac:dyDescent="0.2">
      <c r="A52" s="8">
        <v>6000</v>
      </c>
      <c r="B52" s="9" t="s">
        <v>58</v>
      </c>
      <c r="C52" s="10">
        <f t="shared" ref="C52:H52" si="8">SUM(C53:C55)</f>
        <v>590000</v>
      </c>
      <c r="D52" s="10">
        <f t="shared" si="8"/>
        <v>22808017.690000001</v>
      </c>
      <c r="E52" s="10">
        <f t="shared" si="8"/>
        <v>23398017.690000001</v>
      </c>
      <c r="F52" s="10">
        <f t="shared" si="8"/>
        <v>0</v>
      </c>
      <c r="G52" s="10">
        <f t="shared" si="8"/>
        <v>0</v>
      </c>
      <c r="H52" s="11">
        <f t="shared" si="8"/>
        <v>23398017.690000001</v>
      </c>
    </row>
    <row r="53" spans="1:8" x14ac:dyDescent="0.2">
      <c r="A53" s="8">
        <v>6100</v>
      </c>
      <c r="B53" s="9" t="s">
        <v>59</v>
      </c>
      <c r="C53" s="10">
        <v>50000</v>
      </c>
      <c r="D53" s="10">
        <v>-50000</v>
      </c>
      <c r="E53" s="10">
        <f t="shared" si="2"/>
        <v>0</v>
      </c>
      <c r="F53" s="10">
        <v>0</v>
      </c>
      <c r="G53" s="10">
        <v>0</v>
      </c>
      <c r="H53" s="11">
        <f t="shared" si="3"/>
        <v>0</v>
      </c>
    </row>
    <row r="54" spans="1:8" x14ac:dyDescent="0.2">
      <c r="A54" s="8">
        <v>6200</v>
      </c>
      <c r="B54" s="9" t="s">
        <v>60</v>
      </c>
      <c r="C54" s="10">
        <v>540000</v>
      </c>
      <c r="D54" s="10">
        <v>22858017.690000001</v>
      </c>
      <c r="E54" s="10">
        <f t="shared" si="2"/>
        <v>23398017.690000001</v>
      </c>
      <c r="F54" s="10">
        <v>0</v>
      </c>
      <c r="G54" s="10">
        <v>0</v>
      </c>
      <c r="H54" s="11">
        <f t="shared" si="3"/>
        <v>23398017.690000001</v>
      </c>
    </row>
    <row r="55" spans="1:8" x14ac:dyDescent="0.2">
      <c r="A55" s="8">
        <v>6300</v>
      </c>
      <c r="B55" s="9" t="s">
        <v>61</v>
      </c>
      <c r="C55" s="10">
        <v>0</v>
      </c>
      <c r="D55" s="10">
        <v>0</v>
      </c>
      <c r="E55" s="10">
        <f t="shared" si="2"/>
        <v>0</v>
      </c>
      <c r="F55" s="10">
        <v>0</v>
      </c>
      <c r="G55" s="10">
        <v>0</v>
      </c>
      <c r="H55" s="11">
        <f t="shared" si="3"/>
        <v>0</v>
      </c>
    </row>
    <row r="56" spans="1:8" x14ac:dyDescent="0.2">
      <c r="A56" s="8">
        <v>7000</v>
      </c>
      <c r="B56" s="9" t="s">
        <v>62</v>
      </c>
      <c r="C56" s="10">
        <f t="shared" ref="C56:H56" si="9">SUM(C57:C63)</f>
        <v>3463448.08</v>
      </c>
      <c r="D56" s="10">
        <f t="shared" si="9"/>
        <v>1887344.13</v>
      </c>
      <c r="E56" s="10">
        <f t="shared" si="9"/>
        <v>5350792.21</v>
      </c>
      <c r="F56" s="10">
        <f t="shared" si="9"/>
        <v>0</v>
      </c>
      <c r="G56" s="10">
        <f t="shared" si="9"/>
        <v>0</v>
      </c>
      <c r="H56" s="11">
        <f t="shared" si="9"/>
        <v>5350792.21</v>
      </c>
    </row>
    <row r="57" spans="1:8" x14ac:dyDescent="0.2">
      <c r="A57" s="8">
        <v>7100</v>
      </c>
      <c r="B57" s="9" t="s">
        <v>63</v>
      </c>
      <c r="C57" s="10">
        <v>0</v>
      </c>
      <c r="D57" s="10">
        <v>0</v>
      </c>
      <c r="E57" s="10">
        <f t="shared" si="2"/>
        <v>0</v>
      </c>
      <c r="F57" s="10">
        <v>0</v>
      </c>
      <c r="G57" s="10">
        <v>0</v>
      </c>
      <c r="H57" s="11">
        <f t="shared" si="3"/>
        <v>0</v>
      </c>
    </row>
    <row r="58" spans="1:8" x14ac:dyDescent="0.2">
      <c r="A58" s="8">
        <v>7200</v>
      </c>
      <c r="B58" s="9" t="s">
        <v>64</v>
      </c>
      <c r="C58" s="10">
        <v>0</v>
      </c>
      <c r="D58" s="10">
        <v>0</v>
      </c>
      <c r="E58" s="10">
        <f t="shared" si="2"/>
        <v>0</v>
      </c>
      <c r="F58" s="10">
        <v>0</v>
      </c>
      <c r="G58" s="10">
        <v>0</v>
      </c>
      <c r="H58" s="11">
        <f t="shared" si="3"/>
        <v>0</v>
      </c>
    </row>
    <row r="59" spans="1:8" x14ac:dyDescent="0.2">
      <c r="A59" s="8">
        <v>7300</v>
      </c>
      <c r="B59" s="9" t="s">
        <v>65</v>
      </c>
      <c r="C59" s="10">
        <v>0</v>
      </c>
      <c r="D59" s="10">
        <v>0</v>
      </c>
      <c r="E59" s="10">
        <f t="shared" si="2"/>
        <v>0</v>
      </c>
      <c r="F59" s="10">
        <v>0</v>
      </c>
      <c r="G59" s="10">
        <v>0</v>
      </c>
      <c r="H59" s="11">
        <f t="shared" si="3"/>
        <v>0</v>
      </c>
    </row>
    <row r="60" spans="1:8" x14ac:dyDescent="0.2">
      <c r="A60" s="8">
        <v>7400</v>
      </c>
      <c r="B60" s="9" t="s">
        <v>66</v>
      </c>
      <c r="C60" s="10">
        <v>0</v>
      </c>
      <c r="D60" s="10">
        <v>0</v>
      </c>
      <c r="E60" s="10">
        <f t="shared" si="2"/>
        <v>0</v>
      </c>
      <c r="F60" s="10">
        <v>0</v>
      </c>
      <c r="G60" s="10">
        <v>0</v>
      </c>
      <c r="H60" s="11">
        <f t="shared" si="3"/>
        <v>0</v>
      </c>
    </row>
    <row r="61" spans="1:8" x14ac:dyDescent="0.2">
      <c r="A61" s="8">
        <v>7500</v>
      </c>
      <c r="B61" s="9" t="s">
        <v>67</v>
      </c>
      <c r="C61" s="10">
        <v>0</v>
      </c>
      <c r="D61" s="10">
        <v>0</v>
      </c>
      <c r="E61" s="10">
        <f t="shared" si="2"/>
        <v>0</v>
      </c>
      <c r="F61" s="10">
        <v>0</v>
      </c>
      <c r="G61" s="10">
        <v>0</v>
      </c>
      <c r="H61" s="11">
        <f t="shared" si="3"/>
        <v>0</v>
      </c>
    </row>
    <row r="62" spans="1:8" x14ac:dyDescent="0.2">
      <c r="A62" s="8">
        <v>7600</v>
      </c>
      <c r="B62" s="9" t="s">
        <v>68</v>
      </c>
      <c r="C62" s="10">
        <v>0</v>
      </c>
      <c r="D62" s="10">
        <v>0</v>
      </c>
      <c r="E62" s="10">
        <f t="shared" si="2"/>
        <v>0</v>
      </c>
      <c r="F62" s="10">
        <v>0</v>
      </c>
      <c r="G62" s="10">
        <v>0</v>
      </c>
      <c r="H62" s="11">
        <f t="shared" si="3"/>
        <v>0</v>
      </c>
    </row>
    <row r="63" spans="1:8" x14ac:dyDescent="0.2">
      <c r="A63" s="8">
        <v>7900</v>
      </c>
      <c r="B63" s="9" t="s">
        <v>69</v>
      </c>
      <c r="C63" s="10">
        <v>3463448.08</v>
      </c>
      <c r="D63" s="10">
        <v>1887344.13</v>
      </c>
      <c r="E63" s="10">
        <f t="shared" si="2"/>
        <v>5350792.21</v>
      </c>
      <c r="F63" s="10">
        <v>0</v>
      </c>
      <c r="G63" s="10">
        <v>0</v>
      </c>
      <c r="H63" s="11">
        <f t="shared" si="3"/>
        <v>5350792.21</v>
      </c>
    </row>
    <row r="64" spans="1:8" x14ac:dyDescent="0.2">
      <c r="A64" s="8">
        <v>8000</v>
      </c>
      <c r="B64" s="9" t="s">
        <v>70</v>
      </c>
      <c r="C64" s="10">
        <f t="shared" ref="C64:H64" si="10">SUM(C65:C67)</f>
        <v>0</v>
      </c>
      <c r="D64" s="10">
        <f t="shared" si="10"/>
        <v>0</v>
      </c>
      <c r="E64" s="10">
        <f t="shared" si="10"/>
        <v>0</v>
      </c>
      <c r="F64" s="10">
        <f t="shared" si="10"/>
        <v>0</v>
      </c>
      <c r="G64" s="10">
        <f t="shared" si="10"/>
        <v>0</v>
      </c>
      <c r="H64" s="11">
        <f t="shared" si="10"/>
        <v>0</v>
      </c>
    </row>
    <row r="65" spans="1:8" x14ac:dyDescent="0.2">
      <c r="A65" s="8">
        <v>8100</v>
      </c>
      <c r="B65" s="9" t="s">
        <v>71</v>
      </c>
      <c r="C65" s="10">
        <v>0</v>
      </c>
      <c r="D65" s="10">
        <v>0</v>
      </c>
      <c r="E65" s="10">
        <f t="shared" si="2"/>
        <v>0</v>
      </c>
      <c r="F65" s="10">
        <v>0</v>
      </c>
      <c r="G65" s="10">
        <v>0</v>
      </c>
      <c r="H65" s="11">
        <f t="shared" si="3"/>
        <v>0</v>
      </c>
    </row>
    <row r="66" spans="1:8" x14ac:dyDescent="0.2">
      <c r="A66" s="8">
        <v>8300</v>
      </c>
      <c r="B66" s="9" t="s">
        <v>72</v>
      </c>
      <c r="C66" s="10">
        <v>0</v>
      </c>
      <c r="D66" s="10">
        <v>0</v>
      </c>
      <c r="E66" s="10">
        <f t="shared" si="2"/>
        <v>0</v>
      </c>
      <c r="F66" s="10">
        <v>0</v>
      </c>
      <c r="G66" s="10">
        <v>0</v>
      </c>
      <c r="H66" s="11">
        <f t="shared" si="3"/>
        <v>0</v>
      </c>
    </row>
    <row r="67" spans="1:8" x14ac:dyDescent="0.2">
      <c r="A67" s="8">
        <v>8500</v>
      </c>
      <c r="B67" s="9" t="s">
        <v>73</v>
      </c>
      <c r="C67" s="10">
        <v>0</v>
      </c>
      <c r="D67" s="10">
        <v>0</v>
      </c>
      <c r="E67" s="10">
        <f t="shared" si="2"/>
        <v>0</v>
      </c>
      <c r="F67" s="10">
        <v>0</v>
      </c>
      <c r="G67" s="10">
        <v>0</v>
      </c>
      <c r="H67" s="11">
        <f t="shared" si="3"/>
        <v>0</v>
      </c>
    </row>
    <row r="68" spans="1:8" x14ac:dyDescent="0.2">
      <c r="A68" s="8">
        <v>9000</v>
      </c>
      <c r="B68" s="9" t="s">
        <v>74</v>
      </c>
      <c r="C68" s="10">
        <f t="shared" ref="C68:H68" si="11">SUM(C69:C75)</f>
        <v>0</v>
      </c>
      <c r="D68" s="10">
        <f t="shared" si="11"/>
        <v>0</v>
      </c>
      <c r="E68" s="10">
        <f t="shared" si="11"/>
        <v>0</v>
      </c>
      <c r="F68" s="10">
        <f t="shared" si="11"/>
        <v>0</v>
      </c>
      <c r="G68" s="10">
        <f t="shared" si="11"/>
        <v>0</v>
      </c>
      <c r="H68" s="11">
        <f t="shared" si="11"/>
        <v>0</v>
      </c>
    </row>
    <row r="69" spans="1:8" x14ac:dyDescent="0.2">
      <c r="A69" s="8">
        <v>9100</v>
      </c>
      <c r="B69" s="9" t="s">
        <v>75</v>
      </c>
      <c r="C69" s="10">
        <v>0</v>
      </c>
      <c r="D69" s="10">
        <v>0</v>
      </c>
      <c r="E69" s="10">
        <f t="shared" si="2"/>
        <v>0</v>
      </c>
      <c r="F69" s="10">
        <v>0</v>
      </c>
      <c r="G69" s="10">
        <v>0</v>
      </c>
      <c r="H69" s="11">
        <f t="shared" si="3"/>
        <v>0</v>
      </c>
    </row>
    <row r="70" spans="1:8" x14ac:dyDescent="0.2">
      <c r="A70" s="8">
        <v>9200</v>
      </c>
      <c r="B70" s="9" t="s">
        <v>76</v>
      </c>
      <c r="C70" s="10">
        <v>0</v>
      </c>
      <c r="D70" s="10">
        <v>0</v>
      </c>
      <c r="E70" s="10">
        <f t="shared" ref="E70:E74" si="12">C70+D70</f>
        <v>0</v>
      </c>
      <c r="F70" s="10">
        <v>0</v>
      </c>
      <c r="G70" s="10">
        <v>0</v>
      </c>
      <c r="H70" s="11">
        <f t="shared" ref="H70:H75" si="13">E70-F70</f>
        <v>0</v>
      </c>
    </row>
    <row r="71" spans="1:8" x14ac:dyDescent="0.2">
      <c r="A71" s="8">
        <v>9300</v>
      </c>
      <c r="B71" s="9" t="s">
        <v>77</v>
      </c>
      <c r="C71" s="10">
        <v>0</v>
      </c>
      <c r="D71" s="10">
        <v>0</v>
      </c>
      <c r="E71" s="10">
        <f t="shared" si="12"/>
        <v>0</v>
      </c>
      <c r="F71" s="10">
        <v>0</v>
      </c>
      <c r="G71" s="10">
        <v>0</v>
      </c>
      <c r="H71" s="11">
        <f t="shared" si="13"/>
        <v>0</v>
      </c>
    </row>
    <row r="72" spans="1:8" x14ac:dyDescent="0.2">
      <c r="A72" s="8">
        <v>9400</v>
      </c>
      <c r="B72" s="9" t="s">
        <v>78</v>
      </c>
      <c r="C72" s="10">
        <v>0</v>
      </c>
      <c r="D72" s="10">
        <v>0</v>
      </c>
      <c r="E72" s="10">
        <f t="shared" si="12"/>
        <v>0</v>
      </c>
      <c r="F72" s="10">
        <v>0</v>
      </c>
      <c r="G72" s="10">
        <v>0</v>
      </c>
      <c r="H72" s="11">
        <f t="shared" si="13"/>
        <v>0</v>
      </c>
    </row>
    <row r="73" spans="1:8" x14ac:dyDescent="0.2">
      <c r="A73" s="8">
        <v>9500</v>
      </c>
      <c r="B73" s="9" t="s">
        <v>79</v>
      </c>
      <c r="C73" s="10">
        <v>0</v>
      </c>
      <c r="D73" s="10">
        <v>0</v>
      </c>
      <c r="E73" s="10">
        <f t="shared" si="12"/>
        <v>0</v>
      </c>
      <c r="F73" s="10">
        <v>0</v>
      </c>
      <c r="G73" s="10">
        <v>0</v>
      </c>
      <c r="H73" s="11">
        <f t="shared" si="13"/>
        <v>0</v>
      </c>
    </row>
    <row r="74" spans="1:8" x14ac:dyDescent="0.2">
      <c r="A74" s="8">
        <v>9600</v>
      </c>
      <c r="B74" s="9" t="s">
        <v>80</v>
      </c>
      <c r="C74" s="10">
        <v>0</v>
      </c>
      <c r="D74" s="10">
        <v>0</v>
      </c>
      <c r="E74" s="10">
        <f t="shared" si="12"/>
        <v>0</v>
      </c>
      <c r="F74" s="10">
        <v>0</v>
      </c>
      <c r="G74" s="10">
        <v>0</v>
      </c>
      <c r="H74" s="11">
        <f t="shared" si="13"/>
        <v>0</v>
      </c>
    </row>
    <row r="75" spans="1:8" x14ac:dyDescent="0.2">
      <c r="A75" s="12">
        <v>9900</v>
      </c>
      <c r="B75" s="13" t="s">
        <v>81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5">
        <f t="shared" si="13"/>
        <v>0</v>
      </c>
    </row>
  </sheetData>
  <sheetProtection algorithmName="SHA-512" hashValue="q/o8yDK97WN7BVlXKNTdsk2yQETtD8WA5v502gAgNvtleGNoYmC8qFFPKlyvxLxIf6K08soBr2IgAuBbRYWLNA==" saltValue="PrmcggQB5rx4t52y7t6KUQ==" spinCount="100000" sheet="1" objects="1" scenarios="1" autoFilter="0"/>
  <protectedRanges>
    <protectedRange sqref="C3:H3" name="Rango1_2"/>
  </protectedRanges>
  <mergeCells count="1">
    <mergeCell ref="A1:H1"/>
  </mergeCells>
  <dataValidations count="8">
    <dataValidation allowBlank="1" showInputMessage="1" showErrorMessage="1" prompt="Para el llenado de este formato se debe utilizar a nivel de Capítulo y Concepto el Clasificador por Objeto del Gasto aprobado por el CONAC." sqref="A2"/>
    <dataValidation allowBlank="1" showInputMessage="1" showErrorMessage="1" prompt="Modificado menos Devengado" sqref="H2"/>
    <dataValidation allowBlank="1" showInputMessage="1" showErrorMessage="1" prompt="Es el momento que refleja la cancelación total o parcial de las obligaciones de pago, que se concreta mediante el desembolso de efectivo o cualquier otro medio de pago." sqref="G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F2"/>
    <dataValidation allowBlank="1" showInputMessage="1" showErrorMessage="1" prompt="Es el momento que refleja la asignación presupuestaria que resulta de incorporar; en su caso, las adecuaciones presupuestarias al presupuesto aprobado." sqref="E2"/>
    <dataValidation allowBlank="1" showInputMessage="1" showErrorMessage="1" prompt="Refleja las asignaciones presupuestarias anuales comprometidas en el Presupuesto de Egresos." sqref="C2"/>
    <dataValidation allowBlank="1" showInputMessage="1" showErrorMessage="1" prompt="Se refiere al nombre que se asigna a cada uno de los desagregados que se señalan." sqref="B2"/>
    <dataValidation allowBlank="1" showInputMessage="1" showErrorMessage="1" prompt="Refleja las modificaciones realizadas al Presupuesto Aprobado" sqref="D2"/>
  </dataValidations>
  <pageMargins left="0.70866141732283472" right="0.70866141732283472" top="0.74803149606299213" bottom="0.74803149606299213" header="0.31496062992125984" footer="0.31496062992125984"/>
  <pageSetup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OHERNANDEZ</cp:lastModifiedBy>
  <cp:lastPrinted>2017-09-13T19:30:11Z</cp:lastPrinted>
  <dcterms:created xsi:type="dcterms:W3CDTF">2017-09-13T19:30:02Z</dcterms:created>
  <dcterms:modified xsi:type="dcterms:W3CDTF">2017-09-14T15:12:48Z</dcterms:modified>
</cp:coreProperties>
</file>