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 tabRatio="885"/>
  </bookViews>
  <sheets>
    <sheet name="COG" sheetId="6" r:id="rId1"/>
  </sheets>
  <definedNames>
    <definedName name="_xlnm._FilterDatabase" localSheetId="0" hidden="1">COG!$A$2:$H$75</definedName>
  </definedNames>
  <calcPr calcId="145621"/>
</workbook>
</file>

<file path=xl/calcChain.xml><?xml version="1.0" encoding="utf-8"?>
<calcChain xmlns="http://schemas.openxmlformats.org/spreadsheetml/2006/main">
  <c r="H75" i="6" l="1"/>
  <c r="H74" i="6"/>
  <c r="H73" i="6"/>
  <c r="H72" i="6"/>
  <c r="H71" i="6"/>
  <c r="H70" i="6"/>
  <c r="H69" i="6"/>
  <c r="H68" i="6"/>
  <c r="H67" i="6"/>
  <c r="H66" i="6"/>
  <c r="H65" i="6"/>
  <c r="H64" i="6"/>
  <c r="H62" i="6"/>
  <c r="H61" i="6"/>
  <c r="H60" i="6"/>
  <c r="H59" i="6"/>
  <c r="H58" i="6"/>
  <c r="H57" i="6"/>
  <c r="H55" i="6"/>
  <c r="H53" i="6"/>
  <c r="H51" i="6"/>
  <c r="H50" i="6"/>
  <c r="H49" i="6"/>
  <c r="H47" i="6"/>
  <c r="H45" i="6"/>
  <c r="H41" i="6"/>
  <c r="H40" i="6"/>
  <c r="H39" i="6"/>
  <c r="H38" i="6"/>
  <c r="H37" i="6"/>
  <c r="H35" i="6"/>
  <c r="H34" i="6"/>
  <c r="H33" i="6"/>
  <c r="H20" i="6"/>
  <c r="H14" i="6"/>
  <c r="H11" i="6"/>
  <c r="H10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E72" i="6"/>
  <c r="E71" i="6"/>
  <c r="E70" i="6"/>
  <c r="E69" i="6"/>
  <c r="E68" i="6" s="1"/>
  <c r="E67" i="6"/>
  <c r="E66" i="6"/>
  <c r="E65" i="6"/>
  <c r="E64" i="6" s="1"/>
  <c r="E63" i="6"/>
  <c r="H63" i="6" s="1"/>
  <c r="H56" i="6" s="1"/>
  <c r="E62" i="6"/>
  <c r="E61" i="6"/>
  <c r="E60" i="6"/>
  <c r="E59" i="6"/>
  <c r="E58" i="6"/>
  <c r="E57" i="6"/>
  <c r="E55" i="6"/>
  <c r="E54" i="6"/>
  <c r="H54" i="6" s="1"/>
  <c r="H52" i="6" s="1"/>
  <c r="E53" i="6"/>
  <c r="E51" i="6"/>
  <c r="E50" i="6"/>
  <c r="E49" i="6"/>
  <c r="E48" i="6"/>
  <c r="H48" i="6" s="1"/>
  <c r="E47" i="6"/>
  <c r="E46" i="6"/>
  <c r="H46" i="6" s="1"/>
  <c r="E45" i="6"/>
  <c r="E44" i="6"/>
  <c r="H44" i="6" s="1"/>
  <c r="E43" i="6"/>
  <c r="E41" i="6"/>
  <c r="E40" i="6"/>
  <c r="E39" i="6"/>
  <c r="E38" i="6"/>
  <c r="E37" i="6"/>
  <c r="E36" i="6"/>
  <c r="H36" i="6" s="1"/>
  <c r="H32" i="6" s="1"/>
  <c r="E35" i="6"/>
  <c r="E34" i="6"/>
  <c r="E33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E13" i="6"/>
  <c r="E11" i="6"/>
  <c r="E10" i="6"/>
  <c r="E9" i="6"/>
  <c r="H9" i="6" s="1"/>
  <c r="E8" i="6"/>
  <c r="H8" i="6" s="1"/>
  <c r="E7" i="6"/>
  <c r="H7" i="6" s="1"/>
  <c r="E6" i="6"/>
  <c r="H6" i="6" s="1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E56" i="6" l="1"/>
  <c r="E52" i="6"/>
  <c r="E42" i="6"/>
  <c r="H43" i="6"/>
  <c r="H42" i="6"/>
  <c r="E32" i="6"/>
  <c r="E22" i="6"/>
  <c r="H23" i="6"/>
  <c r="H22" i="6"/>
  <c r="D3" i="6"/>
  <c r="E12" i="6"/>
  <c r="F3" i="6"/>
  <c r="H13" i="6"/>
  <c r="H12" i="6" s="1"/>
  <c r="C3" i="6"/>
  <c r="E4" i="6"/>
  <c r="G3" i="6"/>
  <c r="H5" i="6"/>
  <c r="H4" i="6" s="1"/>
  <c r="E3" i="6" l="1"/>
  <c r="H3" i="6"/>
</calcChain>
</file>

<file path=xl/sharedStrings.xml><?xml version="1.0" encoding="utf-8"?>
<sst xmlns="http://schemas.openxmlformats.org/spreadsheetml/2006/main" count="85" uniqueCount="85">
  <si>
    <t>COG</t>
  </si>
  <si>
    <t>CONCEPTO</t>
  </si>
  <si>
    <t>APROBADO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</si>
  <si>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</si>
  <si>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</si>
  <si>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</si>
  <si>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</si>
  <si>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</si>
  <si>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</si>
  <si>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</si>
  <si>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</si>
  <si>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</si>
  <si>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</si>
  <si>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</si>
  <si>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</si>
  <si>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</si>
  <si>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</si>
  <si>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</si>
  <si>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</si>
  <si>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</si>
  <si>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</si>
  <si>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</si>
  <si>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</si>
  <si>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</si>
  <si>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</si>
  <si>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</si>
  <si>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</si>
  <si>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</si>
  <si>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</si>
  <si>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</si>
  <si>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</si>
  <si>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</si>
  <si>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</si>
  <si>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</si>
  <si>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</si>
  <si>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</si>
  <si>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</si>
  <si>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</si>
  <si>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</si>
  <si>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</si>
  <si>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</si>
  <si>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</si>
  <si>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</si>
  <si>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</si>
  <si>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</si>
  <si>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</si>
  <si>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</si>
  <si>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</si>
  <si>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</si>
  <si>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</si>
  <si>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</si>
  <si>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</si>
  <si>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</si>
  <si>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</si>
  <si>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</si>
  <si>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</si>
  <si>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</si>
  <si>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</si>
  <si>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</si>
  <si>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</si>
  <si>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</si>
  <si>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</si>
  <si>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</si>
  <si>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</si>
  <si>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</si>
  <si>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</si>
  <si>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</si>
  <si>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</si>
  <si>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</si>
  <si>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</si>
  <si>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</si>
  <si>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</si>
  <si>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</si>
  <si>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</si>
  <si>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</si>
  <si>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</si>
  <si>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</si>
  <si>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</si>
  <si>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</si>
  <si>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</si>
  <si>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</si>
  <si>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Bajo protesta de decir verdad declaramos que los Estados Financieros y sus notas, son razonablemente correctos y son responsabilidad del emisor.</t>
  </si>
  <si>
    <t>UNIVERSIDAD TECNOLOGICA DE LEON
ESTADO ANALÍTICO DEL EJERCICIO DEL PRESUPUESTO DE EGRESOS POR OBJETO DEL GASTO (CAPÍTULO Y CONCEPTO)
AL 30 DE SEPTIEMBRE DEL 2017</t>
  </si>
  <si>
    <t>Rectora
Sofía Ayala Rodríguez</t>
  </si>
  <si>
    <t>Director de Administración y Finanzas Alfredo 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</si>
</sst>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2" fillId="0" borderId="3" xfId="9" applyFont="1" applyFill="1" applyBorder="1" applyAlignment="1" applyProtection="1"/>
    <xf numFmtId="0" fontId="8" fillId="0" borderId="0" xfId="0" applyFont="1" applyFill="1" applyBorder="1" applyProtection="1"/>
    <xf numFmtId="0" fontId="0" fillId="0" borderId="0" xfId="0" applyProtection="1"/>
    <xf numFmtId="0" fontId="5" fillId="0" borderId="2" xfId="8" applyFont="1" applyFill="1" applyBorder="1" applyAlignment="1" applyProtection="1">
      <alignment horizontal="center" vertical="top"/>
      <protection hidden="1"/>
    </xf>
    <xf numFmtId="0" fontId="0" fillId="0" borderId="0" xfId="0" applyFont="1" applyProtection="1"/>
    <xf numFmtId="0" fontId="5" fillId="2" borderId="9" xfId="9" applyFont="1" applyFill="1" applyBorder="1" applyAlignment="1">
      <alignment horizontal="center" vertical="center"/>
    </xf>
    <xf numFmtId="4" fontId="5" fillId="2" borderId="9" xfId="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8" fillId="0" borderId="3" xfId="0" applyNumberFormat="1" applyFont="1" applyFill="1" applyBorder="1" applyAlignment="1" applyProtection="1">
      <alignment horizontal="right"/>
      <protection locked="0"/>
    </xf>
    <xf numFmtId="4" fontId="8" fillId="0" borderId="4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7" xfId="8" applyFont="1" applyBorder="1" applyAlignment="1" applyProtection="1">
      <alignment horizontal="center" vertical="top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workbookViewId="0">
      <pane ySplit="2" topLeftCell="A63" activePane="bottomLeft" state="frozen"/>
      <selection pane="bottomLeft" activeCell="D93" sqref="D93"/>
    </sheetView>
  </sheetViews>
  <sheetFormatPr baseColWidth="10" defaultRowHeight="11.25" x14ac:dyDescent="0.2"/>
  <cols>
    <col min="1" max="1" width="9.1640625" style="3" customWidth="1"/>
    <col min="2" max="2" width="61.1640625" style="3" bestFit="1" customWidth="1"/>
    <col min="3" max="3" width="18.33203125" style="3" customWidth="1"/>
    <col min="4" max="4" width="36" style="3" customWidth="1"/>
    <col min="5" max="8" width="18.33203125" style="3" customWidth="1"/>
    <col min="9" max="16384" width="12" style="3"/>
  </cols>
  <sheetData>
    <row r="1" spans="1:8" ht="60" customHeight="1" x14ac:dyDescent="0.2">
      <c r="A1" s="29" t="s">
        <v>82</v>
      </c>
      <c r="B1" s="30"/>
      <c r="C1" s="30"/>
      <c r="D1" s="30"/>
      <c r="E1" s="30"/>
      <c r="F1" s="30"/>
      <c r="G1" s="30"/>
      <c r="H1" s="31"/>
    </row>
    <row r="2" spans="1:8" ht="24.95" customHeight="1" x14ac:dyDescent="0.2">
      <c r="A2" s="6" t="s">
        <v>0</v>
      </c>
      <c r="B2" s="6" t="s">
        <v>1</v>
      </c>
      <c r="C2" s="7" t="s">
        <v>2</v>
      </c>
      <c r="D2" s="7" t="s">
        <v>80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x14ac:dyDescent="0.2">
      <c r="A3" s="4">
        <v>900001</v>
      </c>
      <c r="B3" s="1" t="s">
        <v>7</v>
      </c>
      <c r="C3" s="20">
        <f t="shared" ref="C3:H3" si="0">SUM(C4+C12+C22+C32+C42+C52+C56+C64+C68)</f>
        <v>128963136.7</v>
      </c>
      <c r="D3" s="20">
        <f t="shared" si="0"/>
        <v>104109287.07000001</v>
      </c>
      <c r="E3" s="20">
        <f t="shared" si="0"/>
        <v>233072423.76999998</v>
      </c>
      <c r="F3" s="20">
        <f t="shared" si="0"/>
        <v>129545570.3</v>
      </c>
      <c r="G3" s="20">
        <f t="shared" si="0"/>
        <v>129468752.45</v>
      </c>
      <c r="H3" s="21">
        <f t="shared" si="0"/>
        <v>103526853.47</v>
      </c>
    </row>
    <row r="4" spans="1:8" x14ac:dyDescent="0.2">
      <c r="A4" s="8">
        <v>1000</v>
      </c>
      <c r="B4" s="2" t="s">
        <v>8</v>
      </c>
      <c r="C4" s="22">
        <f t="shared" ref="C4:H4" si="1">SUM(C5:C11)</f>
        <v>73124113.890000001</v>
      </c>
      <c r="D4" s="22">
        <f t="shared" si="1"/>
        <v>70691856.020000011</v>
      </c>
      <c r="E4" s="22">
        <f t="shared" si="1"/>
        <v>143815969.91</v>
      </c>
      <c r="F4" s="22">
        <f t="shared" si="1"/>
        <v>91321932.650000006</v>
      </c>
      <c r="G4" s="22">
        <f t="shared" si="1"/>
        <v>91316140.939999998</v>
      </c>
      <c r="H4" s="23">
        <f t="shared" si="1"/>
        <v>52494037.25999999</v>
      </c>
    </row>
    <row r="5" spans="1:8" x14ac:dyDescent="0.2">
      <c r="A5" s="8">
        <v>1100</v>
      </c>
      <c r="B5" s="9" t="s">
        <v>9</v>
      </c>
      <c r="C5" s="22">
        <v>14925261.24</v>
      </c>
      <c r="D5" s="22">
        <v>16915457.780000001</v>
      </c>
      <c r="E5" s="22">
        <f>C5+D5</f>
        <v>31840719.020000003</v>
      </c>
      <c r="F5" s="22">
        <v>24045990.550000001</v>
      </c>
      <c r="G5" s="22">
        <v>24045990.550000001</v>
      </c>
      <c r="H5" s="23">
        <f>E5-F5</f>
        <v>7794728.4700000025</v>
      </c>
    </row>
    <row r="6" spans="1:8" x14ac:dyDescent="0.2">
      <c r="A6" s="8">
        <v>1200</v>
      </c>
      <c r="B6" s="9" t="s">
        <v>10</v>
      </c>
      <c r="C6" s="22">
        <v>20021644.32</v>
      </c>
      <c r="D6" s="22">
        <v>20021644.32</v>
      </c>
      <c r="E6" s="22">
        <f t="shared" ref="E6:E69" si="2">C6+D6</f>
        <v>40043288.640000001</v>
      </c>
      <c r="F6" s="22">
        <v>29040024.870000001</v>
      </c>
      <c r="G6" s="22">
        <v>29034233.16</v>
      </c>
      <c r="H6" s="23">
        <f t="shared" ref="H6:H69" si="3">E6-F6</f>
        <v>11003263.77</v>
      </c>
    </row>
    <row r="7" spans="1:8" x14ac:dyDescent="0.2">
      <c r="A7" s="8">
        <v>1300</v>
      </c>
      <c r="B7" s="9" t="s">
        <v>11</v>
      </c>
      <c r="C7" s="22">
        <v>7382942.7400000002</v>
      </c>
      <c r="D7" s="22">
        <v>8409041.0199999996</v>
      </c>
      <c r="E7" s="22">
        <f t="shared" si="2"/>
        <v>15791983.76</v>
      </c>
      <c r="F7" s="22">
        <v>4261586.29</v>
      </c>
      <c r="G7" s="22">
        <v>4261586.29</v>
      </c>
      <c r="H7" s="23">
        <f t="shared" si="3"/>
        <v>11530397.469999999</v>
      </c>
    </row>
    <row r="8" spans="1:8" x14ac:dyDescent="0.2">
      <c r="A8" s="8">
        <v>1400</v>
      </c>
      <c r="B8" s="9" t="s">
        <v>12</v>
      </c>
      <c r="C8" s="22">
        <v>12624671.869999999</v>
      </c>
      <c r="D8" s="22">
        <v>3887747.96</v>
      </c>
      <c r="E8" s="22">
        <f t="shared" si="2"/>
        <v>16512419.829999998</v>
      </c>
      <c r="F8" s="22">
        <v>5390659.6600000001</v>
      </c>
      <c r="G8" s="22">
        <v>5390659.6600000001</v>
      </c>
      <c r="H8" s="23">
        <f t="shared" si="3"/>
        <v>11121760.169999998</v>
      </c>
    </row>
    <row r="9" spans="1:8" x14ac:dyDescent="0.2">
      <c r="A9" s="8">
        <v>1500</v>
      </c>
      <c r="B9" s="9" t="s">
        <v>13</v>
      </c>
      <c r="C9" s="22">
        <v>18169593.719999999</v>
      </c>
      <c r="D9" s="22">
        <v>21457964.940000001</v>
      </c>
      <c r="E9" s="22">
        <f t="shared" si="2"/>
        <v>39627558.659999996</v>
      </c>
      <c r="F9" s="22">
        <v>28583671.280000001</v>
      </c>
      <c r="G9" s="22">
        <v>28583671.280000001</v>
      </c>
      <c r="H9" s="23">
        <f t="shared" si="3"/>
        <v>11043887.379999995</v>
      </c>
    </row>
    <row r="10" spans="1:8" x14ac:dyDescent="0.2">
      <c r="A10" s="8">
        <v>1600</v>
      </c>
      <c r="B10" s="9" t="s">
        <v>14</v>
      </c>
      <c r="C10" s="22">
        <v>0</v>
      </c>
      <c r="D10" s="22">
        <v>0</v>
      </c>
      <c r="E10" s="22">
        <f t="shared" si="2"/>
        <v>0</v>
      </c>
      <c r="F10" s="22">
        <v>0</v>
      </c>
      <c r="G10" s="22">
        <v>0</v>
      </c>
      <c r="H10" s="23">
        <f t="shared" si="3"/>
        <v>0</v>
      </c>
    </row>
    <row r="11" spans="1:8" x14ac:dyDescent="0.2">
      <c r="A11" s="8">
        <v>1700</v>
      </c>
      <c r="B11" s="9" t="s">
        <v>15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3">
        <f t="shared" si="3"/>
        <v>0</v>
      </c>
    </row>
    <row r="12" spans="1:8" x14ac:dyDescent="0.2">
      <c r="A12" s="8">
        <v>2000</v>
      </c>
      <c r="B12" s="2" t="s">
        <v>16</v>
      </c>
      <c r="C12" s="22">
        <f t="shared" ref="C12:H12" si="4">SUM(C13:C21)</f>
        <v>4178604.1399999997</v>
      </c>
      <c r="D12" s="22">
        <f t="shared" si="4"/>
        <v>4023170.5199999996</v>
      </c>
      <c r="E12" s="22">
        <f t="shared" si="4"/>
        <v>8201774.6600000001</v>
      </c>
      <c r="F12" s="22">
        <f t="shared" si="4"/>
        <v>2671773.0699999998</v>
      </c>
      <c r="G12" s="22">
        <f t="shared" si="4"/>
        <v>2665423.0699999998</v>
      </c>
      <c r="H12" s="23">
        <f t="shared" si="4"/>
        <v>5530001.5900000008</v>
      </c>
    </row>
    <row r="13" spans="1:8" x14ac:dyDescent="0.2">
      <c r="A13" s="8">
        <v>2100</v>
      </c>
      <c r="B13" s="9" t="s">
        <v>17</v>
      </c>
      <c r="C13" s="22">
        <v>843378.81</v>
      </c>
      <c r="D13" s="22">
        <v>2327736.44</v>
      </c>
      <c r="E13" s="22">
        <f t="shared" si="2"/>
        <v>3171115.25</v>
      </c>
      <c r="F13" s="22">
        <v>860783.07</v>
      </c>
      <c r="G13" s="22">
        <v>860783.07</v>
      </c>
      <c r="H13" s="23">
        <f t="shared" si="3"/>
        <v>2310332.1800000002</v>
      </c>
    </row>
    <row r="14" spans="1:8" x14ac:dyDescent="0.2">
      <c r="A14" s="8">
        <v>2200</v>
      </c>
      <c r="B14" s="9" t="s">
        <v>18</v>
      </c>
      <c r="C14" s="22">
        <v>99280</v>
      </c>
      <c r="D14" s="22">
        <v>-605.33000000000004</v>
      </c>
      <c r="E14" s="22">
        <f t="shared" si="2"/>
        <v>98674.67</v>
      </c>
      <c r="F14" s="22">
        <v>22666.240000000002</v>
      </c>
      <c r="G14" s="22">
        <v>16816.240000000002</v>
      </c>
      <c r="H14" s="23">
        <f t="shared" si="3"/>
        <v>76008.429999999993</v>
      </c>
    </row>
    <row r="15" spans="1:8" x14ac:dyDescent="0.2">
      <c r="A15" s="8">
        <v>2300</v>
      </c>
      <c r="B15" s="9" t="s">
        <v>19</v>
      </c>
      <c r="C15" s="22">
        <v>13000</v>
      </c>
      <c r="D15" s="22">
        <v>50050</v>
      </c>
      <c r="E15" s="22">
        <f t="shared" si="2"/>
        <v>63050</v>
      </c>
      <c r="F15" s="22">
        <v>0</v>
      </c>
      <c r="G15" s="22">
        <v>0</v>
      </c>
      <c r="H15" s="23">
        <f t="shared" si="3"/>
        <v>63050</v>
      </c>
    </row>
    <row r="16" spans="1:8" x14ac:dyDescent="0.2">
      <c r="A16" s="8">
        <v>2400</v>
      </c>
      <c r="B16" s="9" t="s">
        <v>20</v>
      </c>
      <c r="C16" s="22">
        <v>895435.09</v>
      </c>
      <c r="D16" s="22">
        <v>339071.74</v>
      </c>
      <c r="E16" s="22">
        <f t="shared" si="2"/>
        <v>1234506.83</v>
      </c>
      <c r="F16" s="22">
        <v>287205.75</v>
      </c>
      <c r="G16" s="22">
        <v>287205.75</v>
      </c>
      <c r="H16" s="23">
        <f t="shared" si="3"/>
        <v>947301.08000000007</v>
      </c>
    </row>
    <row r="17" spans="1:8" x14ac:dyDescent="0.2">
      <c r="A17" s="8">
        <v>2500</v>
      </c>
      <c r="B17" s="9" t="s">
        <v>21</v>
      </c>
      <c r="C17" s="22">
        <v>420742</v>
      </c>
      <c r="D17" s="22">
        <v>205141.42</v>
      </c>
      <c r="E17" s="22">
        <f t="shared" si="2"/>
        <v>625883.42000000004</v>
      </c>
      <c r="F17" s="22">
        <v>285798.90999999997</v>
      </c>
      <c r="G17" s="22">
        <v>285798.90999999997</v>
      </c>
      <c r="H17" s="23">
        <f t="shared" si="3"/>
        <v>340084.51000000007</v>
      </c>
    </row>
    <row r="18" spans="1:8" x14ac:dyDescent="0.2">
      <c r="A18" s="8">
        <v>2600</v>
      </c>
      <c r="B18" s="9" t="s">
        <v>22</v>
      </c>
      <c r="C18" s="22">
        <v>509367.24</v>
      </c>
      <c r="D18" s="22">
        <v>549896.05000000005</v>
      </c>
      <c r="E18" s="22">
        <f t="shared" si="2"/>
        <v>1059263.29</v>
      </c>
      <c r="F18" s="22">
        <v>553830.81000000006</v>
      </c>
      <c r="G18" s="22">
        <v>553830.81000000006</v>
      </c>
      <c r="H18" s="23">
        <f t="shared" si="3"/>
        <v>505432.48</v>
      </c>
    </row>
    <row r="19" spans="1:8" x14ac:dyDescent="0.2">
      <c r="A19" s="8">
        <v>2700</v>
      </c>
      <c r="B19" s="9" t="s">
        <v>23</v>
      </c>
      <c r="C19" s="22">
        <v>499316</v>
      </c>
      <c r="D19" s="22">
        <v>90166.7</v>
      </c>
      <c r="E19" s="22">
        <f t="shared" si="2"/>
        <v>589482.69999999995</v>
      </c>
      <c r="F19" s="22">
        <v>339241.08</v>
      </c>
      <c r="G19" s="22">
        <v>339241.08</v>
      </c>
      <c r="H19" s="23">
        <f t="shared" si="3"/>
        <v>250241.61999999994</v>
      </c>
    </row>
    <row r="20" spans="1:8" x14ac:dyDescent="0.2">
      <c r="A20" s="8">
        <v>2800</v>
      </c>
      <c r="B20" s="9" t="s">
        <v>24</v>
      </c>
      <c r="C20" s="22">
        <v>0</v>
      </c>
      <c r="D20" s="22">
        <v>0</v>
      </c>
      <c r="E20" s="22">
        <f t="shared" si="2"/>
        <v>0</v>
      </c>
      <c r="F20" s="22">
        <v>0</v>
      </c>
      <c r="G20" s="22">
        <v>0</v>
      </c>
      <c r="H20" s="23">
        <f t="shared" si="3"/>
        <v>0</v>
      </c>
    </row>
    <row r="21" spans="1:8" x14ac:dyDescent="0.2">
      <c r="A21" s="8">
        <v>2900</v>
      </c>
      <c r="B21" s="9" t="s">
        <v>25</v>
      </c>
      <c r="C21" s="22">
        <v>898085</v>
      </c>
      <c r="D21" s="22">
        <v>461713.5</v>
      </c>
      <c r="E21" s="22">
        <f t="shared" si="2"/>
        <v>1359798.5</v>
      </c>
      <c r="F21" s="22">
        <v>322247.21000000002</v>
      </c>
      <c r="G21" s="22">
        <v>321747.21000000002</v>
      </c>
      <c r="H21" s="23">
        <f t="shared" si="3"/>
        <v>1037551.29</v>
      </c>
    </row>
    <row r="22" spans="1:8" x14ac:dyDescent="0.2">
      <c r="A22" s="8">
        <v>3000</v>
      </c>
      <c r="B22" s="2" t="s">
        <v>26</v>
      </c>
      <c r="C22" s="22">
        <f t="shared" ref="C22:H22" si="5">SUM(C23:C31)</f>
        <v>41974810.829999998</v>
      </c>
      <c r="D22" s="22">
        <f t="shared" si="5"/>
        <v>13280493.75</v>
      </c>
      <c r="E22" s="22">
        <f t="shared" si="5"/>
        <v>55255304.579999998</v>
      </c>
      <c r="F22" s="22">
        <f t="shared" si="5"/>
        <v>24699709.199999996</v>
      </c>
      <c r="G22" s="22">
        <f t="shared" si="5"/>
        <v>24635033.059999995</v>
      </c>
      <c r="H22" s="23">
        <f t="shared" si="5"/>
        <v>30555595.379999995</v>
      </c>
    </row>
    <row r="23" spans="1:8" x14ac:dyDescent="0.2">
      <c r="A23" s="8">
        <v>3100</v>
      </c>
      <c r="B23" s="9" t="s">
        <v>27</v>
      </c>
      <c r="C23" s="22">
        <v>3845833.2</v>
      </c>
      <c r="D23" s="22">
        <v>2083617.98</v>
      </c>
      <c r="E23" s="22">
        <f t="shared" si="2"/>
        <v>5929451.1799999997</v>
      </c>
      <c r="F23" s="22">
        <v>3758236.22</v>
      </c>
      <c r="G23" s="22">
        <v>3752304.74</v>
      </c>
      <c r="H23" s="23">
        <f t="shared" si="3"/>
        <v>2171214.9599999995</v>
      </c>
    </row>
    <row r="24" spans="1:8" x14ac:dyDescent="0.2">
      <c r="A24" s="8">
        <v>3200</v>
      </c>
      <c r="B24" s="9" t="s">
        <v>28</v>
      </c>
      <c r="C24" s="22">
        <v>2677480</v>
      </c>
      <c r="D24" s="22">
        <v>680011.51</v>
      </c>
      <c r="E24" s="22">
        <f t="shared" si="2"/>
        <v>3357491.51</v>
      </c>
      <c r="F24" s="22">
        <v>1190354.3500000001</v>
      </c>
      <c r="G24" s="22">
        <v>1190354.3500000001</v>
      </c>
      <c r="H24" s="23">
        <f t="shared" si="3"/>
        <v>2167137.1599999997</v>
      </c>
    </row>
    <row r="25" spans="1:8" x14ac:dyDescent="0.2">
      <c r="A25" s="8">
        <v>3300</v>
      </c>
      <c r="B25" s="9" t="s">
        <v>29</v>
      </c>
      <c r="C25" s="22">
        <v>11660218.08</v>
      </c>
      <c r="D25" s="22">
        <v>5524206.75</v>
      </c>
      <c r="E25" s="22">
        <f t="shared" si="2"/>
        <v>17184424.829999998</v>
      </c>
      <c r="F25" s="22">
        <v>6597336.8099999996</v>
      </c>
      <c r="G25" s="22">
        <v>6548616.8099999996</v>
      </c>
      <c r="H25" s="23">
        <f t="shared" si="3"/>
        <v>10587088.02</v>
      </c>
    </row>
    <row r="26" spans="1:8" x14ac:dyDescent="0.2">
      <c r="A26" s="8">
        <v>3400</v>
      </c>
      <c r="B26" s="9" t="s">
        <v>30</v>
      </c>
      <c r="C26" s="22">
        <v>1037158.2</v>
      </c>
      <c r="D26" s="22">
        <v>35431.339999999997</v>
      </c>
      <c r="E26" s="22">
        <f t="shared" si="2"/>
        <v>1072589.54</v>
      </c>
      <c r="F26" s="22">
        <v>0</v>
      </c>
      <c r="G26" s="22">
        <v>0</v>
      </c>
      <c r="H26" s="23">
        <f t="shared" si="3"/>
        <v>1072589.54</v>
      </c>
    </row>
    <row r="27" spans="1:8" x14ac:dyDescent="0.2">
      <c r="A27" s="8">
        <v>3500</v>
      </c>
      <c r="B27" s="9" t="s">
        <v>31</v>
      </c>
      <c r="C27" s="22">
        <v>8953250.4199999999</v>
      </c>
      <c r="D27" s="22">
        <v>1664986.02</v>
      </c>
      <c r="E27" s="22">
        <f t="shared" si="2"/>
        <v>10618236.439999999</v>
      </c>
      <c r="F27" s="22">
        <v>4842961.0599999996</v>
      </c>
      <c r="G27" s="22">
        <v>4842961.0599999996</v>
      </c>
      <c r="H27" s="23">
        <f t="shared" si="3"/>
        <v>5775275.3799999999</v>
      </c>
    </row>
    <row r="28" spans="1:8" x14ac:dyDescent="0.2">
      <c r="A28" s="8">
        <v>3600</v>
      </c>
      <c r="B28" s="9" t="s">
        <v>32</v>
      </c>
      <c r="C28" s="22">
        <v>560000</v>
      </c>
      <c r="D28" s="22">
        <v>94949.95</v>
      </c>
      <c r="E28" s="22">
        <f t="shared" si="2"/>
        <v>654949.94999999995</v>
      </c>
      <c r="F28" s="22">
        <v>260662.87</v>
      </c>
      <c r="G28" s="22">
        <v>260662.87</v>
      </c>
      <c r="H28" s="23">
        <f t="shared" si="3"/>
        <v>394287.07999999996</v>
      </c>
    </row>
    <row r="29" spans="1:8" x14ac:dyDescent="0.2">
      <c r="A29" s="8">
        <v>3700</v>
      </c>
      <c r="B29" s="9" t="s">
        <v>33</v>
      </c>
      <c r="C29" s="22">
        <v>2352353.9300000002</v>
      </c>
      <c r="D29" s="22">
        <v>330054.90000000002</v>
      </c>
      <c r="E29" s="22">
        <f t="shared" si="2"/>
        <v>2682408.83</v>
      </c>
      <c r="F29" s="22">
        <v>524506.73</v>
      </c>
      <c r="G29" s="22">
        <v>520325.73</v>
      </c>
      <c r="H29" s="23">
        <f t="shared" si="3"/>
        <v>2157902.1</v>
      </c>
    </row>
    <row r="30" spans="1:8" x14ac:dyDescent="0.2">
      <c r="A30" s="8">
        <v>3800</v>
      </c>
      <c r="B30" s="9" t="s">
        <v>34</v>
      </c>
      <c r="C30" s="22">
        <v>4253877</v>
      </c>
      <c r="D30" s="22">
        <v>738080.71</v>
      </c>
      <c r="E30" s="22">
        <f t="shared" si="2"/>
        <v>4991957.71</v>
      </c>
      <c r="F30" s="22">
        <v>1885655.76</v>
      </c>
      <c r="G30" s="22">
        <v>1879812.1</v>
      </c>
      <c r="H30" s="23">
        <f t="shared" si="3"/>
        <v>3106301.95</v>
      </c>
    </row>
    <row r="31" spans="1:8" x14ac:dyDescent="0.2">
      <c r="A31" s="8">
        <v>3900</v>
      </c>
      <c r="B31" s="9" t="s">
        <v>35</v>
      </c>
      <c r="C31" s="22">
        <v>6634640</v>
      </c>
      <c r="D31" s="22">
        <v>2129154.59</v>
      </c>
      <c r="E31" s="22">
        <f t="shared" si="2"/>
        <v>8763794.5899999999</v>
      </c>
      <c r="F31" s="22">
        <v>5639995.4000000004</v>
      </c>
      <c r="G31" s="22">
        <v>5639995.4000000004</v>
      </c>
      <c r="H31" s="23">
        <f t="shared" si="3"/>
        <v>3123799.1899999995</v>
      </c>
    </row>
    <row r="32" spans="1:8" x14ac:dyDescent="0.2">
      <c r="A32" s="8">
        <v>4000</v>
      </c>
      <c r="B32" s="2" t="s">
        <v>36</v>
      </c>
      <c r="C32" s="22">
        <f t="shared" ref="C32:H32" si="6">SUM(C33:C41)</f>
        <v>90000</v>
      </c>
      <c r="D32" s="22">
        <f t="shared" si="6"/>
        <v>405400</v>
      </c>
      <c r="E32" s="22">
        <f t="shared" si="6"/>
        <v>495400</v>
      </c>
      <c r="F32" s="22">
        <f t="shared" si="6"/>
        <v>270400</v>
      </c>
      <c r="G32" s="22">
        <f t="shared" si="6"/>
        <v>270400</v>
      </c>
      <c r="H32" s="23">
        <f t="shared" si="6"/>
        <v>225000</v>
      </c>
    </row>
    <row r="33" spans="1:8" x14ac:dyDescent="0.2">
      <c r="A33" s="8">
        <v>4100</v>
      </c>
      <c r="B33" s="9" t="s">
        <v>37</v>
      </c>
      <c r="C33" s="22">
        <v>0</v>
      </c>
      <c r="D33" s="22">
        <v>0</v>
      </c>
      <c r="E33" s="22">
        <f t="shared" si="2"/>
        <v>0</v>
      </c>
      <c r="F33" s="22">
        <v>0</v>
      </c>
      <c r="G33" s="22">
        <v>0</v>
      </c>
      <c r="H33" s="23">
        <f t="shared" si="3"/>
        <v>0</v>
      </c>
    </row>
    <row r="34" spans="1:8" x14ac:dyDescent="0.2">
      <c r="A34" s="8">
        <v>4200</v>
      </c>
      <c r="B34" s="9" t="s">
        <v>38</v>
      </c>
      <c r="C34" s="22">
        <v>0</v>
      </c>
      <c r="D34" s="22">
        <v>0</v>
      </c>
      <c r="E34" s="22">
        <f t="shared" si="2"/>
        <v>0</v>
      </c>
      <c r="F34" s="22">
        <v>0</v>
      </c>
      <c r="G34" s="22">
        <v>0</v>
      </c>
      <c r="H34" s="23">
        <f t="shared" si="3"/>
        <v>0</v>
      </c>
    </row>
    <row r="35" spans="1:8" x14ac:dyDescent="0.2">
      <c r="A35" s="8">
        <v>4300</v>
      </c>
      <c r="B35" s="9" t="s">
        <v>39</v>
      </c>
      <c r="C35" s="22">
        <v>0</v>
      </c>
      <c r="D35" s="22">
        <v>0</v>
      </c>
      <c r="E35" s="22">
        <f t="shared" si="2"/>
        <v>0</v>
      </c>
      <c r="F35" s="22">
        <v>0</v>
      </c>
      <c r="G35" s="22">
        <v>0</v>
      </c>
      <c r="H35" s="23">
        <f t="shared" si="3"/>
        <v>0</v>
      </c>
    </row>
    <row r="36" spans="1:8" x14ac:dyDescent="0.2">
      <c r="A36" s="8">
        <v>4400</v>
      </c>
      <c r="B36" s="9" t="s">
        <v>40</v>
      </c>
      <c r="C36" s="22">
        <v>90000</v>
      </c>
      <c r="D36" s="22">
        <v>405400</v>
      </c>
      <c r="E36" s="22">
        <f t="shared" si="2"/>
        <v>495400</v>
      </c>
      <c r="F36" s="22">
        <v>270400</v>
      </c>
      <c r="G36" s="22">
        <v>270400</v>
      </c>
      <c r="H36" s="23">
        <f t="shared" si="3"/>
        <v>225000</v>
      </c>
    </row>
    <row r="37" spans="1:8" x14ac:dyDescent="0.2">
      <c r="A37" s="8">
        <v>4500</v>
      </c>
      <c r="B37" s="9" t="s">
        <v>41</v>
      </c>
      <c r="C37" s="22">
        <v>0</v>
      </c>
      <c r="D37" s="22">
        <v>0</v>
      </c>
      <c r="E37" s="22">
        <f t="shared" si="2"/>
        <v>0</v>
      </c>
      <c r="F37" s="22">
        <v>0</v>
      </c>
      <c r="G37" s="22">
        <v>0</v>
      </c>
      <c r="H37" s="23">
        <f t="shared" si="3"/>
        <v>0</v>
      </c>
    </row>
    <row r="38" spans="1:8" x14ac:dyDescent="0.2">
      <c r="A38" s="8">
        <v>4600</v>
      </c>
      <c r="B38" s="9" t="s">
        <v>42</v>
      </c>
      <c r="C38" s="22">
        <v>0</v>
      </c>
      <c r="D38" s="22">
        <v>0</v>
      </c>
      <c r="E38" s="22">
        <f t="shared" si="2"/>
        <v>0</v>
      </c>
      <c r="F38" s="22">
        <v>0</v>
      </c>
      <c r="G38" s="22">
        <v>0</v>
      </c>
      <c r="H38" s="23">
        <f t="shared" si="3"/>
        <v>0</v>
      </c>
    </row>
    <row r="39" spans="1:8" x14ac:dyDescent="0.2">
      <c r="A39" s="8">
        <v>4700</v>
      </c>
      <c r="B39" s="9" t="s">
        <v>43</v>
      </c>
      <c r="C39" s="22">
        <v>0</v>
      </c>
      <c r="D39" s="22">
        <v>0</v>
      </c>
      <c r="E39" s="22">
        <f t="shared" si="2"/>
        <v>0</v>
      </c>
      <c r="F39" s="22">
        <v>0</v>
      </c>
      <c r="G39" s="22">
        <v>0</v>
      </c>
      <c r="H39" s="23">
        <f t="shared" si="3"/>
        <v>0</v>
      </c>
    </row>
    <row r="40" spans="1:8" x14ac:dyDescent="0.2">
      <c r="A40" s="8">
        <v>4800</v>
      </c>
      <c r="B40" s="9" t="s">
        <v>44</v>
      </c>
      <c r="C40" s="22">
        <v>0</v>
      </c>
      <c r="D40" s="22">
        <v>0</v>
      </c>
      <c r="E40" s="22">
        <f t="shared" si="2"/>
        <v>0</v>
      </c>
      <c r="F40" s="22">
        <v>0</v>
      </c>
      <c r="G40" s="22">
        <v>0</v>
      </c>
      <c r="H40" s="23">
        <f t="shared" si="3"/>
        <v>0</v>
      </c>
    </row>
    <row r="41" spans="1:8" x14ac:dyDescent="0.2">
      <c r="A41" s="8">
        <v>4900</v>
      </c>
      <c r="B41" s="9" t="s">
        <v>45</v>
      </c>
      <c r="C41" s="22">
        <v>0</v>
      </c>
      <c r="D41" s="22">
        <v>0</v>
      </c>
      <c r="E41" s="22">
        <f t="shared" si="2"/>
        <v>0</v>
      </c>
      <c r="F41" s="22">
        <v>0</v>
      </c>
      <c r="G41" s="22">
        <v>0</v>
      </c>
      <c r="H41" s="23">
        <f t="shared" si="3"/>
        <v>0</v>
      </c>
    </row>
    <row r="42" spans="1:8" x14ac:dyDescent="0.2">
      <c r="A42" s="8">
        <v>5000</v>
      </c>
      <c r="B42" s="2" t="s">
        <v>46</v>
      </c>
      <c r="C42" s="22">
        <f t="shared" ref="C42:H42" si="7">SUM(C43:C51)</f>
        <v>4729881.9400000004</v>
      </c>
      <c r="D42" s="22">
        <f t="shared" si="7"/>
        <v>3712355.1599999997</v>
      </c>
      <c r="E42" s="22">
        <f t="shared" si="7"/>
        <v>8442237.0999999996</v>
      </c>
      <c r="F42" s="22">
        <f t="shared" si="7"/>
        <v>2706679.51</v>
      </c>
      <c r="G42" s="22">
        <f t="shared" si="7"/>
        <v>2706679.51</v>
      </c>
      <c r="H42" s="23">
        <f t="shared" si="7"/>
        <v>5735557.5899999999</v>
      </c>
    </row>
    <row r="43" spans="1:8" x14ac:dyDescent="0.2">
      <c r="A43" s="8">
        <v>5100</v>
      </c>
      <c r="B43" s="9" t="s">
        <v>47</v>
      </c>
      <c r="C43" s="22">
        <v>4109707.5</v>
      </c>
      <c r="D43" s="22">
        <v>2885407.51</v>
      </c>
      <c r="E43" s="22">
        <f t="shared" si="2"/>
        <v>6995115.0099999998</v>
      </c>
      <c r="F43" s="22">
        <v>2215709.35</v>
      </c>
      <c r="G43" s="22">
        <v>2215709.35</v>
      </c>
      <c r="H43" s="23">
        <f t="shared" si="3"/>
        <v>4779405.66</v>
      </c>
    </row>
    <row r="44" spans="1:8" x14ac:dyDescent="0.2">
      <c r="A44" s="8">
        <v>5200</v>
      </c>
      <c r="B44" s="9" t="s">
        <v>48</v>
      </c>
      <c r="C44" s="22">
        <v>335114.44</v>
      </c>
      <c r="D44" s="22">
        <v>420154.23</v>
      </c>
      <c r="E44" s="22">
        <f t="shared" si="2"/>
        <v>755268.66999999993</v>
      </c>
      <c r="F44" s="22">
        <v>296894.15000000002</v>
      </c>
      <c r="G44" s="22">
        <v>296894.15000000002</v>
      </c>
      <c r="H44" s="23">
        <f t="shared" si="3"/>
        <v>458374.5199999999</v>
      </c>
    </row>
    <row r="45" spans="1:8" x14ac:dyDescent="0.2">
      <c r="A45" s="8">
        <v>5300</v>
      </c>
      <c r="B45" s="9" t="s">
        <v>49</v>
      </c>
      <c r="C45" s="22">
        <v>0</v>
      </c>
      <c r="D45" s="22">
        <v>0</v>
      </c>
      <c r="E45" s="22">
        <f t="shared" si="2"/>
        <v>0</v>
      </c>
      <c r="F45" s="22">
        <v>0</v>
      </c>
      <c r="G45" s="22">
        <v>0</v>
      </c>
      <c r="H45" s="23">
        <f t="shared" si="3"/>
        <v>0</v>
      </c>
    </row>
    <row r="46" spans="1:8" x14ac:dyDescent="0.2">
      <c r="A46" s="8">
        <v>5400</v>
      </c>
      <c r="B46" s="9" t="s">
        <v>50</v>
      </c>
      <c r="C46" s="22">
        <v>21000</v>
      </c>
      <c r="D46" s="22">
        <v>0</v>
      </c>
      <c r="E46" s="22">
        <f t="shared" si="2"/>
        <v>21000</v>
      </c>
      <c r="F46" s="22">
        <v>0</v>
      </c>
      <c r="G46" s="22">
        <v>0</v>
      </c>
      <c r="H46" s="23">
        <f t="shared" si="3"/>
        <v>21000</v>
      </c>
    </row>
    <row r="47" spans="1:8" x14ac:dyDescent="0.2">
      <c r="A47" s="8">
        <v>5500</v>
      </c>
      <c r="B47" s="9" t="s">
        <v>51</v>
      </c>
      <c r="C47" s="22">
        <v>0</v>
      </c>
      <c r="D47" s="22">
        <v>0</v>
      </c>
      <c r="E47" s="22">
        <f t="shared" si="2"/>
        <v>0</v>
      </c>
      <c r="F47" s="22">
        <v>0</v>
      </c>
      <c r="G47" s="22">
        <v>0</v>
      </c>
      <c r="H47" s="23">
        <f t="shared" si="3"/>
        <v>0</v>
      </c>
    </row>
    <row r="48" spans="1:8" x14ac:dyDescent="0.2">
      <c r="A48" s="8">
        <v>5600</v>
      </c>
      <c r="B48" s="9" t="s">
        <v>52</v>
      </c>
      <c r="C48" s="22">
        <v>264060</v>
      </c>
      <c r="D48" s="22">
        <v>406793.42</v>
      </c>
      <c r="E48" s="22">
        <f t="shared" si="2"/>
        <v>670853.41999999993</v>
      </c>
      <c r="F48" s="22">
        <v>194076.01</v>
      </c>
      <c r="G48" s="22">
        <v>194076.01</v>
      </c>
      <c r="H48" s="23">
        <f t="shared" si="3"/>
        <v>476777.40999999992</v>
      </c>
    </row>
    <row r="49" spans="1:8" x14ac:dyDescent="0.2">
      <c r="A49" s="8">
        <v>5700</v>
      </c>
      <c r="B49" s="9" t="s">
        <v>53</v>
      </c>
      <c r="C49" s="22">
        <v>0</v>
      </c>
      <c r="D49" s="22">
        <v>0</v>
      </c>
      <c r="E49" s="22">
        <f t="shared" si="2"/>
        <v>0</v>
      </c>
      <c r="F49" s="22">
        <v>0</v>
      </c>
      <c r="G49" s="22">
        <v>0</v>
      </c>
      <c r="H49" s="23">
        <f t="shared" si="3"/>
        <v>0</v>
      </c>
    </row>
    <row r="50" spans="1:8" x14ac:dyDescent="0.2">
      <c r="A50" s="8">
        <v>5800</v>
      </c>
      <c r="B50" s="9" t="s">
        <v>54</v>
      </c>
      <c r="C50" s="22">
        <v>0</v>
      </c>
      <c r="D50" s="22">
        <v>0</v>
      </c>
      <c r="E50" s="22">
        <f t="shared" si="2"/>
        <v>0</v>
      </c>
      <c r="F50" s="22">
        <v>0</v>
      </c>
      <c r="G50" s="22">
        <v>0</v>
      </c>
      <c r="H50" s="23">
        <f t="shared" si="3"/>
        <v>0</v>
      </c>
    </row>
    <row r="51" spans="1:8" x14ac:dyDescent="0.2">
      <c r="A51" s="8">
        <v>5900</v>
      </c>
      <c r="B51" s="9" t="s">
        <v>55</v>
      </c>
      <c r="C51" s="22">
        <v>0</v>
      </c>
      <c r="D51" s="22">
        <v>0</v>
      </c>
      <c r="E51" s="22">
        <f t="shared" si="2"/>
        <v>0</v>
      </c>
      <c r="F51" s="22">
        <v>0</v>
      </c>
      <c r="G51" s="22">
        <v>0</v>
      </c>
      <c r="H51" s="23">
        <f t="shared" si="3"/>
        <v>0</v>
      </c>
    </row>
    <row r="52" spans="1:8" x14ac:dyDescent="0.2">
      <c r="A52" s="8">
        <v>6000</v>
      </c>
      <c r="B52" s="2" t="s">
        <v>78</v>
      </c>
      <c r="C52" s="22">
        <f t="shared" ref="C52:H52" si="8">SUM(C53:C55)</f>
        <v>0</v>
      </c>
      <c r="D52" s="22">
        <f t="shared" si="8"/>
        <v>11691629.619999999</v>
      </c>
      <c r="E52" s="22">
        <f t="shared" si="8"/>
        <v>11691629.619999999</v>
      </c>
      <c r="F52" s="22">
        <f t="shared" si="8"/>
        <v>7875075.8700000001</v>
      </c>
      <c r="G52" s="22">
        <f t="shared" si="8"/>
        <v>7875075.8700000001</v>
      </c>
      <c r="H52" s="23">
        <f t="shared" si="8"/>
        <v>3816553.7499999991</v>
      </c>
    </row>
    <row r="53" spans="1:8" x14ac:dyDescent="0.2">
      <c r="A53" s="8">
        <v>6100</v>
      </c>
      <c r="B53" s="9" t="s">
        <v>56</v>
      </c>
      <c r="C53" s="22">
        <v>0</v>
      </c>
      <c r="D53" s="22">
        <v>0</v>
      </c>
      <c r="E53" s="22">
        <f t="shared" si="2"/>
        <v>0</v>
      </c>
      <c r="F53" s="22">
        <v>0</v>
      </c>
      <c r="G53" s="22">
        <v>0</v>
      </c>
      <c r="H53" s="23">
        <f t="shared" si="3"/>
        <v>0</v>
      </c>
    </row>
    <row r="54" spans="1:8" x14ac:dyDescent="0.2">
      <c r="A54" s="8">
        <v>6200</v>
      </c>
      <c r="B54" s="9" t="s">
        <v>57</v>
      </c>
      <c r="C54" s="22">
        <v>0</v>
      </c>
      <c r="D54" s="22">
        <v>11691629.619999999</v>
      </c>
      <c r="E54" s="22">
        <f t="shared" si="2"/>
        <v>11691629.619999999</v>
      </c>
      <c r="F54" s="22">
        <v>7875075.8700000001</v>
      </c>
      <c r="G54" s="22">
        <v>7875075.8700000001</v>
      </c>
      <c r="H54" s="23">
        <f t="shared" si="3"/>
        <v>3816553.7499999991</v>
      </c>
    </row>
    <row r="55" spans="1:8" x14ac:dyDescent="0.2">
      <c r="A55" s="8">
        <v>6300</v>
      </c>
      <c r="B55" s="9" t="s">
        <v>58</v>
      </c>
      <c r="C55" s="22">
        <v>0</v>
      </c>
      <c r="D55" s="22">
        <v>0</v>
      </c>
      <c r="E55" s="22">
        <f t="shared" si="2"/>
        <v>0</v>
      </c>
      <c r="F55" s="22">
        <v>0</v>
      </c>
      <c r="G55" s="22">
        <v>0</v>
      </c>
      <c r="H55" s="23">
        <f t="shared" si="3"/>
        <v>0</v>
      </c>
    </row>
    <row r="56" spans="1:8" x14ac:dyDescent="0.2">
      <c r="A56" s="8">
        <v>7000</v>
      </c>
      <c r="B56" s="2" t="s">
        <v>59</v>
      </c>
      <c r="C56" s="22">
        <f t="shared" ref="C56:H56" si="9">SUM(C57:C63)</f>
        <v>4865725.9000000004</v>
      </c>
      <c r="D56" s="22">
        <f t="shared" si="9"/>
        <v>304382</v>
      </c>
      <c r="E56" s="22">
        <f t="shared" si="9"/>
        <v>5170107.9000000004</v>
      </c>
      <c r="F56" s="22">
        <f t="shared" si="9"/>
        <v>0</v>
      </c>
      <c r="G56" s="22">
        <f t="shared" si="9"/>
        <v>0</v>
      </c>
      <c r="H56" s="23">
        <f t="shared" si="9"/>
        <v>5170107.9000000004</v>
      </c>
    </row>
    <row r="57" spans="1:8" x14ac:dyDescent="0.2">
      <c r="A57" s="8">
        <v>7100</v>
      </c>
      <c r="B57" s="9" t="s">
        <v>60</v>
      </c>
      <c r="C57" s="22">
        <v>0</v>
      </c>
      <c r="D57" s="22">
        <v>0</v>
      </c>
      <c r="E57" s="22">
        <f t="shared" si="2"/>
        <v>0</v>
      </c>
      <c r="F57" s="22">
        <v>0</v>
      </c>
      <c r="G57" s="22">
        <v>0</v>
      </c>
      <c r="H57" s="23">
        <f t="shared" si="3"/>
        <v>0</v>
      </c>
    </row>
    <row r="58" spans="1:8" x14ac:dyDescent="0.2">
      <c r="A58" s="8">
        <v>7200</v>
      </c>
      <c r="B58" s="9" t="s">
        <v>61</v>
      </c>
      <c r="C58" s="22">
        <v>0</v>
      </c>
      <c r="D58" s="22">
        <v>0</v>
      </c>
      <c r="E58" s="22">
        <f t="shared" si="2"/>
        <v>0</v>
      </c>
      <c r="F58" s="22">
        <v>0</v>
      </c>
      <c r="G58" s="22">
        <v>0</v>
      </c>
      <c r="H58" s="23">
        <f t="shared" si="3"/>
        <v>0</v>
      </c>
    </row>
    <row r="59" spans="1:8" x14ac:dyDescent="0.2">
      <c r="A59" s="8">
        <v>7300</v>
      </c>
      <c r="B59" s="9" t="s">
        <v>62</v>
      </c>
      <c r="C59" s="22">
        <v>0</v>
      </c>
      <c r="D59" s="22">
        <v>0</v>
      </c>
      <c r="E59" s="22">
        <f t="shared" si="2"/>
        <v>0</v>
      </c>
      <c r="F59" s="22">
        <v>0</v>
      </c>
      <c r="G59" s="22">
        <v>0</v>
      </c>
      <c r="H59" s="23">
        <f t="shared" si="3"/>
        <v>0</v>
      </c>
    </row>
    <row r="60" spans="1:8" x14ac:dyDescent="0.2">
      <c r="A60" s="8">
        <v>7400</v>
      </c>
      <c r="B60" s="9" t="s">
        <v>63</v>
      </c>
      <c r="C60" s="22">
        <v>0</v>
      </c>
      <c r="D60" s="22">
        <v>0</v>
      </c>
      <c r="E60" s="22">
        <f t="shared" si="2"/>
        <v>0</v>
      </c>
      <c r="F60" s="22">
        <v>0</v>
      </c>
      <c r="G60" s="22">
        <v>0</v>
      </c>
      <c r="H60" s="23">
        <f t="shared" si="3"/>
        <v>0</v>
      </c>
    </row>
    <row r="61" spans="1:8" x14ac:dyDescent="0.2">
      <c r="A61" s="8">
        <v>7500</v>
      </c>
      <c r="B61" s="9" t="s">
        <v>64</v>
      </c>
      <c r="C61" s="22">
        <v>0</v>
      </c>
      <c r="D61" s="22">
        <v>0</v>
      </c>
      <c r="E61" s="22">
        <f t="shared" si="2"/>
        <v>0</v>
      </c>
      <c r="F61" s="22">
        <v>0</v>
      </c>
      <c r="G61" s="22">
        <v>0</v>
      </c>
      <c r="H61" s="23">
        <f t="shared" si="3"/>
        <v>0</v>
      </c>
    </row>
    <row r="62" spans="1:8" x14ac:dyDescent="0.2">
      <c r="A62" s="8">
        <v>7600</v>
      </c>
      <c r="B62" s="9" t="s">
        <v>65</v>
      </c>
      <c r="C62" s="22">
        <v>0</v>
      </c>
      <c r="D62" s="22">
        <v>0</v>
      </c>
      <c r="E62" s="22">
        <f t="shared" si="2"/>
        <v>0</v>
      </c>
      <c r="F62" s="22">
        <v>0</v>
      </c>
      <c r="G62" s="22">
        <v>0</v>
      </c>
      <c r="H62" s="23">
        <f t="shared" si="3"/>
        <v>0</v>
      </c>
    </row>
    <row r="63" spans="1:8" x14ac:dyDescent="0.2">
      <c r="A63" s="8">
        <v>7900</v>
      </c>
      <c r="B63" s="9" t="s">
        <v>66</v>
      </c>
      <c r="C63" s="22">
        <v>4865725.9000000004</v>
      </c>
      <c r="D63" s="22">
        <v>304382</v>
      </c>
      <c r="E63" s="22">
        <f t="shared" si="2"/>
        <v>5170107.9000000004</v>
      </c>
      <c r="F63" s="22">
        <v>0</v>
      </c>
      <c r="G63" s="22">
        <v>0</v>
      </c>
      <c r="H63" s="23">
        <f t="shared" si="3"/>
        <v>5170107.9000000004</v>
      </c>
    </row>
    <row r="64" spans="1:8" x14ac:dyDescent="0.2">
      <c r="A64" s="8">
        <v>8000</v>
      </c>
      <c r="B64" s="2" t="s">
        <v>67</v>
      </c>
      <c r="C64" s="22">
        <f t="shared" ref="C64:H64" si="10">SUM(C65:C67)</f>
        <v>0</v>
      </c>
      <c r="D64" s="22">
        <f t="shared" si="10"/>
        <v>0</v>
      </c>
      <c r="E64" s="22">
        <f t="shared" si="10"/>
        <v>0</v>
      </c>
      <c r="F64" s="22">
        <f t="shared" si="10"/>
        <v>0</v>
      </c>
      <c r="G64" s="22">
        <f t="shared" si="10"/>
        <v>0</v>
      </c>
      <c r="H64" s="23">
        <f t="shared" si="10"/>
        <v>0</v>
      </c>
    </row>
    <row r="65" spans="1:8" x14ac:dyDescent="0.2">
      <c r="A65" s="8">
        <v>8100</v>
      </c>
      <c r="B65" s="9" t="s">
        <v>68</v>
      </c>
      <c r="C65" s="22">
        <v>0</v>
      </c>
      <c r="D65" s="22">
        <v>0</v>
      </c>
      <c r="E65" s="22">
        <f t="shared" si="2"/>
        <v>0</v>
      </c>
      <c r="F65" s="22">
        <v>0</v>
      </c>
      <c r="G65" s="22">
        <v>0</v>
      </c>
      <c r="H65" s="23">
        <f t="shared" si="3"/>
        <v>0</v>
      </c>
    </row>
    <row r="66" spans="1:8" x14ac:dyDescent="0.2">
      <c r="A66" s="8">
        <v>8300</v>
      </c>
      <c r="B66" s="9" t="s">
        <v>69</v>
      </c>
      <c r="C66" s="22">
        <v>0</v>
      </c>
      <c r="D66" s="22">
        <v>0</v>
      </c>
      <c r="E66" s="22">
        <f t="shared" si="2"/>
        <v>0</v>
      </c>
      <c r="F66" s="22">
        <v>0</v>
      </c>
      <c r="G66" s="22">
        <v>0</v>
      </c>
      <c r="H66" s="23">
        <f t="shared" si="3"/>
        <v>0</v>
      </c>
    </row>
    <row r="67" spans="1:8" x14ac:dyDescent="0.2">
      <c r="A67" s="8">
        <v>8500</v>
      </c>
      <c r="B67" s="9" t="s">
        <v>70</v>
      </c>
      <c r="C67" s="22">
        <v>0</v>
      </c>
      <c r="D67" s="22">
        <v>0</v>
      </c>
      <c r="E67" s="22">
        <f t="shared" si="2"/>
        <v>0</v>
      </c>
      <c r="F67" s="22">
        <v>0</v>
      </c>
      <c r="G67" s="22">
        <v>0</v>
      </c>
      <c r="H67" s="23">
        <f t="shared" si="3"/>
        <v>0</v>
      </c>
    </row>
    <row r="68" spans="1:8" x14ac:dyDescent="0.2">
      <c r="A68" s="8">
        <v>9000</v>
      </c>
      <c r="B68" s="2" t="s">
        <v>79</v>
      </c>
      <c r="C68" s="22">
        <f t="shared" ref="C68:H68" si="11">SUM(C69:C75)</f>
        <v>0</v>
      </c>
      <c r="D68" s="22">
        <f t="shared" si="11"/>
        <v>0</v>
      </c>
      <c r="E68" s="22">
        <f t="shared" si="11"/>
        <v>0</v>
      </c>
      <c r="F68" s="22">
        <f t="shared" si="11"/>
        <v>0</v>
      </c>
      <c r="G68" s="22">
        <f t="shared" si="11"/>
        <v>0</v>
      </c>
      <c r="H68" s="23">
        <f t="shared" si="11"/>
        <v>0</v>
      </c>
    </row>
    <row r="69" spans="1:8" x14ac:dyDescent="0.2">
      <c r="A69" s="8">
        <v>9100</v>
      </c>
      <c r="B69" s="9" t="s">
        <v>71</v>
      </c>
      <c r="C69" s="22">
        <v>0</v>
      </c>
      <c r="D69" s="22">
        <v>0</v>
      </c>
      <c r="E69" s="22">
        <f t="shared" si="2"/>
        <v>0</v>
      </c>
      <c r="F69" s="22">
        <v>0</v>
      </c>
      <c r="G69" s="22">
        <v>0</v>
      </c>
      <c r="H69" s="23">
        <f t="shared" si="3"/>
        <v>0</v>
      </c>
    </row>
    <row r="70" spans="1:8" x14ac:dyDescent="0.2">
      <c r="A70" s="8">
        <v>9200</v>
      </c>
      <c r="B70" s="9" t="s">
        <v>72</v>
      </c>
      <c r="C70" s="22">
        <v>0</v>
      </c>
      <c r="D70" s="22">
        <v>0</v>
      </c>
      <c r="E70" s="22">
        <f t="shared" ref="E70:E74" si="12">C70+D70</f>
        <v>0</v>
      </c>
      <c r="F70" s="22">
        <v>0</v>
      </c>
      <c r="G70" s="22">
        <v>0</v>
      </c>
      <c r="H70" s="23">
        <f t="shared" ref="H70:H75" si="13">E70-F70</f>
        <v>0</v>
      </c>
    </row>
    <row r="71" spans="1:8" x14ac:dyDescent="0.2">
      <c r="A71" s="8">
        <v>9300</v>
      </c>
      <c r="B71" s="9" t="s">
        <v>73</v>
      </c>
      <c r="C71" s="22">
        <v>0</v>
      </c>
      <c r="D71" s="22">
        <v>0</v>
      </c>
      <c r="E71" s="22">
        <f t="shared" si="12"/>
        <v>0</v>
      </c>
      <c r="F71" s="22">
        <v>0</v>
      </c>
      <c r="G71" s="22">
        <v>0</v>
      </c>
      <c r="H71" s="23">
        <f t="shared" si="13"/>
        <v>0</v>
      </c>
    </row>
    <row r="72" spans="1:8" x14ac:dyDescent="0.2">
      <c r="A72" s="8">
        <v>9400</v>
      </c>
      <c r="B72" s="9" t="s">
        <v>74</v>
      </c>
      <c r="C72" s="22">
        <v>0</v>
      </c>
      <c r="D72" s="22">
        <v>0</v>
      </c>
      <c r="E72" s="22">
        <f t="shared" si="12"/>
        <v>0</v>
      </c>
      <c r="F72" s="22">
        <v>0</v>
      </c>
      <c r="G72" s="22">
        <v>0</v>
      </c>
      <c r="H72" s="23">
        <f t="shared" si="13"/>
        <v>0</v>
      </c>
    </row>
    <row r="73" spans="1:8" x14ac:dyDescent="0.2">
      <c r="A73" s="8">
        <v>9500</v>
      </c>
      <c r="B73" s="9" t="s">
        <v>75</v>
      </c>
      <c r="C73" s="22">
        <v>0</v>
      </c>
      <c r="D73" s="22">
        <v>0</v>
      </c>
      <c r="E73" s="22">
        <f t="shared" si="12"/>
        <v>0</v>
      </c>
      <c r="F73" s="22">
        <v>0</v>
      </c>
      <c r="G73" s="22">
        <v>0</v>
      </c>
      <c r="H73" s="23">
        <f t="shared" si="13"/>
        <v>0</v>
      </c>
    </row>
    <row r="74" spans="1:8" x14ac:dyDescent="0.2">
      <c r="A74" s="8">
        <v>9600</v>
      </c>
      <c r="B74" s="9" t="s">
        <v>76</v>
      </c>
      <c r="C74" s="22">
        <v>0</v>
      </c>
      <c r="D74" s="22">
        <v>0</v>
      </c>
      <c r="E74" s="22">
        <f t="shared" si="12"/>
        <v>0</v>
      </c>
      <c r="F74" s="22">
        <v>0</v>
      </c>
      <c r="G74" s="22">
        <v>0</v>
      </c>
      <c r="H74" s="23">
        <f t="shared" si="13"/>
        <v>0</v>
      </c>
    </row>
    <row r="75" spans="1:8" x14ac:dyDescent="0.2">
      <c r="A75" s="10">
        <v>9900</v>
      </c>
      <c r="B75" s="11" t="s">
        <v>77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5">
        <f t="shared" si="13"/>
        <v>0</v>
      </c>
    </row>
    <row r="76" spans="1:8" x14ac:dyDescent="0.2">
      <c r="A76" s="5"/>
      <c r="B76" s="5"/>
      <c r="C76" s="5"/>
      <c r="D76" s="5"/>
    </row>
    <row r="77" spans="1:8" x14ac:dyDescent="0.2">
      <c r="A77" s="12" t="s">
        <v>81</v>
      </c>
      <c r="B77" s="13"/>
      <c r="C77" s="13"/>
      <c r="D77" s="14"/>
    </row>
    <row r="78" spans="1:8" x14ac:dyDescent="0.2">
      <c r="A78" s="15"/>
      <c r="B78" s="13"/>
      <c r="C78" s="13"/>
      <c r="D78" s="14"/>
    </row>
    <row r="79" spans="1:8" x14ac:dyDescent="0.2">
      <c r="A79" s="16"/>
      <c r="B79" s="17"/>
      <c r="C79" s="16"/>
      <c r="D79" s="16"/>
    </row>
    <row r="80" spans="1:8" x14ac:dyDescent="0.2">
      <c r="A80" s="18"/>
      <c r="B80" s="16"/>
      <c r="C80" s="16"/>
      <c r="D80" s="16"/>
    </row>
    <row r="81" spans="1:4" x14ac:dyDescent="0.2">
      <c r="A81" s="18"/>
      <c r="B81" s="26"/>
      <c r="C81" s="18"/>
      <c r="D81" s="28"/>
    </row>
    <row r="82" spans="1:4" ht="22.5" x14ac:dyDescent="0.2">
      <c r="A82" s="18"/>
      <c r="B82" s="27" t="s">
        <v>83</v>
      </c>
      <c r="C82" s="19"/>
      <c r="D82" s="27" t="s">
        <v>84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2017-10-18T19:22:40Z</cp:lastPrinted>
  <dcterms:created xsi:type="dcterms:W3CDTF">2014-02-10T03:37:14Z</dcterms:created>
  <dcterms:modified xsi:type="dcterms:W3CDTF">2017-10-18T19:22:46Z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