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-120" yWindow="-120" windowWidth="29040" windowHeight="15840" tabRatio="885"/>
  </bookViews>
  <sheets>
    <sheet name="CFG" sheetId="5" r:id="rId1"/>
  </sheets>
  <definedNames>
    <definedName name="_xlnm._FilterDatabase" localSheetId="0" hidden="1">CFG!$A$3:$G$36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<sst xmlns="http://schemas.openxmlformats.org/spreadsheetml/2006/main" count="45" uniqueCount="45">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</sst>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5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horizontal="center" vertical="center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0" fontId="6" fillId="2" borderId="14" xfId="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4" fontId="6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 wrapText="1" indent="1"/>
    </xf>
    <xf numFmtId="4" fontId="2" fillId="0" borderId="16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4" fontId="6" fillId="0" borderId="18" xfId="0" applyNumberFormat="1" applyFont="1" applyBorder="1" applyProtection="1">
      <protection locked="0"/>
    </xf>
    <xf numFmtId="4" fontId="6" fillId="0" borderId="19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workbookViewId="0">
      <selection activeCell="K22" sqref="K2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9" t="s">
        <v>44</v>
      </c>
      <c r="B1" s="10"/>
      <c r="C1" s="10"/>
      <c r="D1" s="10"/>
      <c r="E1" s="10"/>
      <c r="F1" s="10"/>
      <c r="G1" s="11"/>
    </row>
    <row r="2" spans="1:7" x14ac:dyDescent="0.2">
      <c r="A2" s="12" t="s">
        <v>32</v>
      </c>
      <c r="B2" s="8" t="s">
        <v>38</v>
      </c>
      <c r="C2" s="6"/>
      <c r="D2" s="6"/>
      <c r="E2" s="6"/>
      <c r="F2" s="7"/>
      <c r="G2" s="13" t="s">
        <v>37</v>
      </c>
    </row>
    <row r="3" spans="1:7" ht="24.95" customHeight="1" x14ac:dyDescent="0.2">
      <c r="A3" s="14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5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17" t="s">
        <v>41</v>
      </c>
    </row>
    <row r="5" spans="1:7" x14ac:dyDescent="0.2">
      <c r="A5" s="18" t="s">
        <v>5</v>
      </c>
      <c r="B5" s="5">
        <f t="shared" ref="B5:G5" si="0">SUM(B6:B13)</f>
        <v>1785231.16</v>
      </c>
      <c r="C5" s="5">
        <f t="shared" si="0"/>
        <v>6077.3</v>
      </c>
      <c r="D5" s="5">
        <f t="shared" si="0"/>
        <v>1791308.46</v>
      </c>
      <c r="E5" s="5">
        <f t="shared" si="0"/>
        <v>221330.59</v>
      </c>
      <c r="F5" s="5">
        <f t="shared" si="0"/>
        <v>221330.59</v>
      </c>
      <c r="G5" s="19">
        <f t="shared" si="0"/>
        <v>1569977.8699999999</v>
      </c>
    </row>
    <row r="6" spans="1:7" x14ac:dyDescent="0.2">
      <c r="A6" s="2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21">
        <f>D6-E6</f>
        <v>0</v>
      </c>
    </row>
    <row r="7" spans="1:7" x14ac:dyDescent="0.2">
      <c r="A7" s="2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21">
        <f t="shared" ref="G7:G13" si="2">D7-E7</f>
        <v>0</v>
      </c>
    </row>
    <row r="8" spans="1:7" x14ac:dyDescent="0.2">
      <c r="A8" s="20" t="s">
        <v>43</v>
      </c>
      <c r="B8" s="4">
        <v>1785231.16</v>
      </c>
      <c r="C8" s="4">
        <v>6077.3</v>
      </c>
      <c r="D8" s="4">
        <f t="shared" si="1"/>
        <v>1791308.46</v>
      </c>
      <c r="E8" s="4">
        <v>221330.59</v>
      </c>
      <c r="F8" s="4">
        <v>221330.59</v>
      </c>
      <c r="G8" s="21">
        <f t="shared" si="2"/>
        <v>1569977.8699999999</v>
      </c>
    </row>
    <row r="9" spans="1:7" x14ac:dyDescent="0.2">
      <c r="A9" s="2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21">
        <f t="shared" si="2"/>
        <v>0</v>
      </c>
    </row>
    <row r="10" spans="1:7" x14ac:dyDescent="0.2">
      <c r="A10" s="20" t="s">
        <v>12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21">
        <f t="shared" si="2"/>
        <v>0</v>
      </c>
    </row>
    <row r="11" spans="1:7" x14ac:dyDescent="0.2">
      <c r="A11" s="2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21">
        <f t="shared" si="2"/>
        <v>0</v>
      </c>
    </row>
    <row r="12" spans="1:7" x14ac:dyDescent="0.2">
      <c r="A12" s="2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21">
        <f t="shared" si="2"/>
        <v>0</v>
      </c>
    </row>
    <row r="13" spans="1:7" x14ac:dyDescent="0.2">
      <c r="A13" s="2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21">
        <f t="shared" si="2"/>
        <v>0</v>
      </c>
    </row>
    <row r="14" spans="1:7" x14ac:dyDescent="0.2">
      <c r="A14" s="18" t="s">
        <v>9</v>
      </c>
      <c r="B14" s="5">
        <f t="shared" ref="B14:G14" si="3">SUM(B15:B21)</f>
        <v>239828641.11000001</v>
      </c>
      <c r="C14" s="5">
        <f t="shared" si="3"/>
        <v>23166874.440000001</v>
      </c>
      <c r="D14" s="5">
        <f t="shared" si="3"/>
        <v>262995515.55000001</v>
      </c>
      <c r="E14" s="5">
        <f t="shared" si="3"/>
        <v>51052336.32</v>
      </c>
      <c r="F14" s="5">
        <f t="shared" si="3"/>
        <v>50970320.840000004</v>
      </c>
      <c r="G14" s="19">
        <f t="shared" si="3"/>
        <v>211943179.23000002</v>
      </c>
    </row>
    <row r="15" spans="1:7" x14ac:dyDescent="0.2">
      <c r="A15" s="2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21">
        <f t="shared" ref="G15:G21" si="4">D15-E15</f>
        <v>0</v>
      </c>
    </row>
    <row r="16" spans="1:7" x14ac:dyDescent="0.2">
      <c r="A16" s="20" t="s">
        <v>15</v>
      </c>
      <c r="B16" s="4">
        <v>0</v>
      </c>
      <c r="C16" s="4">
        <v>0</v>
      </c>
      <c r="D16" s="4">
        <f t="shared" ref="D16:D21" si="5">B16+C16</f>
        <v>0</v>
      </c>
      <c r="E16" s="4">
        <v>0</v>
      </c>
      <c r="F16" s="4">
        <v>0</v>
      </c>
      <c r="G16" s="21">
        <f t="shared" si="4"/>
        <v>0</v>
      </c>
    </row>
    <row r="17" spans="1:7" x14ac:dyDescent="0.2">
      <c r="A17" s="2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21">
        <f t="shared" si="4"/>
        <v>0</v>
      </c>
    </row>
    <row r="18" spans="1:7" x14ac:dyDescent="0.2">
      <c r="A18" s="2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21">
        <f t="shared" si="4"/>
        <v>0</v>
      </c>
    </row>
    <row r="19" spans="1:7" x14ac:dyDescent="0.2">
      <c r="A19" s="20" t="s">
        <v>25</v>
      </c>
      <c r="B19" s="4">
        <v>239828641.11000001</v>
      </c>
      <c r="C19" s="4">
        <v>23166874.440000001</v>
      </c>
      <c r="D19" s="4">
        <f t="shared" si="5"/>
        <v>262995515.55000001</v>
      </c>
      <c r="E19" s="4">
        <v>51052336.32</v>
      </c>
      <c r="F19" s="4">
        <v>50970320.840000004</v>
      </c>
      <c r="G19" s="21">
        <f t="shared" si="4"/>
        <v>211943179.23000002</v>
      </c>
    </row>
    <row r="20" spans="1:7" x14ac:dyDescent="0.2">
      <c r="A20" s="20" t="s">
        <v>26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21">
        <f t="shared" si="4"/>
        <v>0</v>
      </c>
    </row>
    <row r="21" spans="1:7" x14ac:dyDescent="0.2">
      <c r="A21" s="2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21">
        <f t="shared" si="4"/>
        <v>0</v>
      </c>
    </row>
    <row r="22" spans="1:7" x14ac:dyDescent="0.2">
      <c r="A22" s="18" t="s">
        <v>27</v>
      </c>
      <c r="B22" s="5">
        <f t="shared" ref="B22:G22" si="6">SUM(B23:B31)</f>
        <v>0</v>
      </c>
      <c r="C22" s="5">
        <f t="shared" si="6"/>
        <v>0</v>
      </c>
      <c r="D22" s="5">
        <f t="shared" si="6"/>
        <v>0</v>
      </c>
      <c r="E22" s="5">
        <f t="shared" si="6"/>
        <v>0</v>
      </c>
      <c r="F22" s="5">
        <f t="shared" si="6"/>
        <v>0</v>
      </c>
      <c r="G22" s="19">
        <f t="shared" si="6"/>
        <v>0</v>
      </c>
    </row>
    <row r="23" spans="1:7" x14ac:dyDescent="0.2">
      <c r="A23" s="2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21">
        <f t="shared" ref="G23:G31" si="7">D23-E23</f>
        <v>0</v>
      </c>
    </row>
    <row r="24" spans="1:7" x14ac:dyDescent="0.2">
      <c r="A24" s="2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21">
        <f t="shared" si="7"/>
        <v>0</v>
      </c>
    </row>
    <row r="25" spans="1:7" x14ac:dyDescent="0.2">
      <c r="A25" s="2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21">
        <f t="shared" si="7"/>
        <v>0</v>
      </c>
    </row>
    <row r="26" spans="1:7" x14ac:dyDescent="0.2">
      <c r="A26" s="2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21">
        <f t="shared" si="7"/>
        <v>0</v>
      </c>
    </row>
    <row r="27" spans="1:7" x14ac:dyDescent="0.2">
      <c r="A27" s="2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21">
        <f t="shared" si="7"/>
        <v>0</v>
      </c>
    </row>
    <row r="28" spans="1:7" x14ac:dyDescent="0.2">
      <c r="A28" s="2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21">
        <f t="shared" si="7"/>
        <v>0</v>
      </c>
    </row>
    <row r="29" spans="1:7" x14ac:dyDescent="0.2">
      <c r="A29" s="2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21">
        <f t="shared" si="7"/>
        <v>0</v>
      </c>
    </row>
    <row r="30" spans="1:7" x14ac:dyDescent="0.2">
      <c r="A30" s="2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21">
        <f t="shared" si="7"/>
        <v>0</v>
      </c>
    </row>
    <row r="31" spans="1:7" x14ac:dyDescent="0.2">
      <c r="A31" s="2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21">
        <f t="shared" si="7"/>
        <v>0</v>
      </c>
    </row>
    <row r="32" spans="1:7" x14ac:dyDescent="0.2">
      <c r="A32" s="18" t="s">
        <v>19</v>
      </c>
      <c r="B32" s="5">
        <f t="shared" ref="B32:G32" si="9">SUM(B33:B36)</f>
        <v>0</v>
      </c>
      <c r="C32" s="5">
        <f t="shared" si="9"/>
        <v>0</v>
      </c>
      <c r="D32" s="5">
        <f t="shared" si="9"/>
        <v>0</v>
      </c>
      <c r="E32" s="5">
        <f t="shared" si="9"/>
        <v>0</v>
      </c>
      <c r="F32" s="5">
        <f t="shared" si="9"/>
        <v>0</v>
      </c>
      <c r="G32" s="19">
        <f t="shared" si="9"/>
        <v>0</v>
      </c>
    </row>
    <row r="33" spans="1:7" x14ac:dyDescent="0.2">
      <c r="A33" s="2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21">
        <f t="shared" ref="G33:G36" si="10">D33-E33</f>
        <v>0</v>
      </c>
    </row>
    <row r="34" spans="1:7" ht="11.25" customHeight="1" x14ac:dyDescent="0.2">
      <c r="A34" s="2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21">
        <f t="shared" si="10"/>
        <v>0</v>
      </c>
    </row>
    <row r="35" spans="1:7" x14ac:dyDescent="0.2">
      <c r="A35" s="2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21">
        <f t="shared" si="10"/>
        <v>0</v>
      </c>
    </row>
    <row r="36" spans="1:7" x14ac:dyDescent="0.2">
      <c r="A36" s="2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21">
        <f t="shared" si="10"/>
        <v>0</v>
      </c>
    </row>
    <row r="37" spans="1:7" ht="12" thickBot="1" x14ac:dyDescent="0.25">
      <c r="A37" s="22" t="s">
        <v>31</v>
      </c>
      <c r="B37" s="23">
        <f t="shared" ref="B37:G37" si="12">SUM(B32+B22+B14+B5)</f>
        <v>241613872.27000001</v>
      </c>
      <c r="C37" s="23">
        <f t="shared" si="12"/>
        <v>23172951.740000002</v>
      </c>
      <c r="D37" s="23">
        <f t="shared" si="12"/>
        <v>264786824.01000002</v>
      </c>
      <c r="E37" s="23">
        <f t="shared" si="12"/>
        <v>51273666.910000004</v>
      </c>
      <c r="F37" s="23">
        <f t="shared" si="12"/>
        <v>51191651.430000007</v>
      </c>
      <c r="G37" s="24">
        <f t="shared" si="12"/>
        <v>213513157.10000002</v>
      </c>
    </row>
    <row r="39" spans="1:7" x14ac:dyDescent="0.2">
      <c r="A39" s="1" t="s">
        <v>42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2024-05-08T23:35:24Z</cp:lastPrinted>
  <dcterms:created xsi:type="dcterms:W3CDTF">2014-02-10T03:37:14Z</dcterms:created>
  <dcterms:modified xsi:type="dcterms:W3CDTF">2024-05-08T23:35:32Z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