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4to trimestre\DICIPLINA FINANCIERA\"/>
    </mc:Choice>
  </mc:AlternateContent>
  <bookViews>
    <workbookView xWindow="0" yWindow="0" windowWidth="28800" windowHeight="9030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  <definedName name="_xlnm.Print_Area" localSheetId="1">'F5'!$A$1:$G$71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F60" i="1" s="1"/>
  <c r="E41" i="1"/>
  <c r="D41" i="1"/>
  <c r="C41" i="1"/>
  <c r="B41" i="1"/>
  <c r="F34" i="1"/>
  <c r="E34" i="1"/>
  <c r="D34" i="1"/>
  <c r="C34" i="1"/>
  <c r="C37" i="1" s="1"/>
  <c r="B34" i="1"/>
  <c r="F32" i="1"/>
  <c r="E32" i="1"/>
  <c r="D32" i="1"/>
  <c r="C32" i="1"/>
  <c r="B32" i="1"/>
  <c r="F25" i="1"/>
  <c r="E25" i="1"/>
  <c r="E37" i="1" s="1"/>
  <c r="D25" i="1"/>
  <c r="C25" i="1"/>
  <c r="B25" i="1"/>
  <c r="F13" i="1"/>
  <c r="E13" i="1"/>
  <c r="D13" i="1"/>
  <c r="C13" i="1"/>
  <c r="B13" i="1"/>
  <c r="B60" i="1" l="1"/>
  <c r="B37" i="1"/>
  <c r="B65" i="1" s="1"/>
  <c r="F37" i="1"/>
  <c r="C60" i="1"/>
  <c r="C65" i="1" s="1"/>
  <c r="E60" i="1"/>
  <c r="E65" i="1" s="1"/>
  <c r="D37" i="1"/>
  <c r="D60" i="1"/>
  <c r="F65" i="1" l="1"/>
  <c r="G38" i="1"/>
  <c r="D6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<sst xmlns="http://schemas.openxmlformats.org/spreadsheetml/2006/main" count="72" uniqueCount="72">
  <si>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</si>
  <si>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</si>
  <si>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</si>
  <si>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</si>
  <si>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</si>
  <si>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</si>
  <si>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</si>
  <si>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</si>
  <si>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</si>
  <si>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</si>
  <si>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</si>
  <si>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</si>
  <si>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</si>
  <si>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</si>
  <si>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</si>
  <si>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</si>
  <si>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</si>
  <si>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</si>
  <si>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</si>
  <si>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</si>
  <si>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</si>
  <si>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</si>
  <si>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</si>
  <si>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</si>
  <si>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</si>
  <si>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</si>
  <si>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</si>
  <si>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</si>
  <si>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</si>
  <si>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</si>
  <si>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</si>
  <si>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</si>
  <si>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</si>
  <si>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</si>
  <si>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</si>
  <si>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</si>
  <si>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</si>
  <si>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</si>
  <si>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</si>
  <si>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</si>
  <si>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</si>
  <si>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</si>
  <si>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</si>
  <si>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</si>
  <si>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</si>
  <si>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</si>
  <si>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</si>
  <si>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</si>
  <si>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</si>
  <si>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</si>
  <si>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</si>
  <si>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</si>
  <si>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</si>
  <si>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</si>
  <si>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</si>
  <si>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</si>
  <si>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</si>
  <si>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</si>
  <si>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</si>
  <si>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</si>
  <si>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</si>
  <si>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</si>
  <si>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</si>
  <si>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</si>
  <si>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</si>
  <si>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</si>
  <si>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</si>
  <si>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</si>
  <si>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</si>
  <si>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</si>
  <si>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</si>
  <si>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UNIVERSIDAD TECNOLOGICA DE LEON
Estado Analítico de Ingresos Detallado - LDF
al 31 de Diciembre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</si>
</sst>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tabSelected="1" zoomScale="85" zoomScaleNormal="85" workbookViewId="0">
      <selection activeCell="O15" sqref="O15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8" t="s">
        <v>71</v>
      </c>
      <c r="B1" s="29"/>
      <c r="C1" s="29"/>
      <c r="D1" s="29"/>
      <c r="E1" s="29"/>
      <c r="F1" s="29"/>
      <c r="G1" s="30"/>
    </row>
    <row r="2" spans="1:7" x14ac:dyDescent="0.2">
      <c r="A2" s="2"/>
      <c r="B2" s="31" t="s">
        <v>0</v>
      </c>
      <c r="C2" s="31"/>
      <c r="D2" s="31"/>
      <c r="E2" s="31"/>
      <c r="F2" s="31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>
        <f>B6+C6</f>
        <v>0</v>
      </c>
      <c r="E6" s="10"/>
      <c r="F6" s="10"/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/>
      <c r="C8" s="10"/>
      <c r="D8" s="10">
        <f t="shared" si="0"/>
        <v>0</v>
      </c>
      <c r="E8" s="10"/>
      <c r="F8" s="10"/>
      <c r="G8" s="10">
        <f t="shared" si="1"/>
        <v>0</v>
      </c>
    </row>
    <row r="9" spans="1:7" x14ac:dyDescent="0.2">
      <c r="A9" s="11" t="s">
        <v>12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11" t="s">
        <v>13</v>
      </c>
      <c r="B10" s="10">
        <v>22789460</v>
      </c>
      <c r="C10" s="10">
        <v>-880551.2</v>
      </c>
      <c r="D10" s="10">
        <f t="shared" si="0"/>
        <v>21908908.800000001</v>
      </c>
      <c r="E10" s="10">
        <v>21908908.800000001</v>
      </c>
      <c r="F10" s="10">
        <v>21908908.800000001</v>
      </c>
      <c r="G10" s="10">
        <f t="shared" si="1"/>
        <v>-880551.19999999925</v>
      </c>
    </row>
    <row r="11" spans="1:7" x14ac:dyDescent="0.2">
      <c r="A11" s="11" t="s">
        <v>14</v>
      </c>
      <c r="B11" s="10">
        <v>108711</v>
      </c>
      <c r="C11" s="10">
        <v>23231358.649999999</v>
      </c>
      <c r="D11" s="10">
        <f t="shared" si="0"/>
        <v>23340069.649999999</v>
      </c>
      <c r="E11" s="10">
        <v>10751750.710000001</v>
      </c>
      <c r="F11" s="10">
        <v>10751069.359999999</v>
      </c>
      <c r="G11" s="10">
        <f t="shared" si="1"/>
        <v>10642358.359999999</v>
      </c>
    </row>
    <row r="12" spans="1:7" x14ac:dyDescent="0.2">
      <c r="A12" s="11" t="s">
        <v>15</v>
      </c>
      <c r="B12" s="10">
        <v>5920000</v>
      </c>
      <c r="C12" s="10">
        <v>-3510715.36</v>
      </c>
      <c r="D12" s="10">
        <f t="shared" si="0"/>
        <v>2409284.64</v>
      </c>
      <c r="E12" s="10">
        <v>2409284.64</v>
      </c>
      <c r="F12" s="10">
        <v>2409284.64</v>
      </c>
      <c r="G12" s="10">
        <f t="shared" si="1"/>
        <v>-3510715.36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/>
      <c r="C14" s="10"/>
      <c r="D14" s="10">
        <f t="shared" si="0"/>
        <v>0</v>
      </c>
      <c r="E14" s="10"/>
      <c r="F14" s="10"/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104995236.56</v>
      </c>
      <c r="C31" s="10">
        <v>19208409.530000001</v>
      </c>
      <c r="D31" s="10">
        <f t="shared" si="0"/>
        <v>124203646.09</v>
      </c>
      <c r="E31" s="10">
        <v>113035351.98999999</v>
      </c>
      <c r="F31" s="10">
        <v>113035351.98999999</v>
      </c>
      <c r="G31" s="10">
        <f t="shared" si="5"/>
        <v>8040115.4299999923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36</v>
      </c>
      <c r="B33" s="10"/>
      <c r="C33" s="10"/>
      <c r="D33" s="10">
        <f t="shared" si="0"/>
        <v>0</v>
      </c>
      <c r="E33" s="10"/>
      <c r="F33" s="10"/>
      <c r="G33" s="10">
        <f>F33-B33</f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133813407.56</v>
      </c>
      <c r="C37" s="23">
        <f t="shared" si="9"/>
        <v>38048501.620000005</v>
      </c>
      <c r="D37" s="23">
        <f t="shared" si="9"/>
        <v>171861909.18000001</v>
      </c>
      <c r="E37" s="23">
        <f t="shared" si="9"/>
        <v>148105296.13999999</v>
      </c>
      <c r="F37" s="23">
        <f t="shared" si="9"/>
        <v>148104614.78999999</v>
      </c>
      <c r="G37" s="23">
        <f t="shared" si="9"/>
        <v>14291207.229999993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14291207.229999989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359618.04</v>
      </c>
      <c r="D41" s="10">
        <f t="shared" si="10"/>
        <v>359618.04</v>
      </c>
      <c r="E41" s="10">
        <f t="shared" si="10"/>
        <v>359618.04</v>
      </c>
      <c r="F41" s="10">
        <f t="shared" si="10"/>
        <v>359618.04</v>
      </c>
      <c r="G41" s="10">
        <f t="shared" si="10"/>
        <v>359618.04</v>
      </c>
    </row>
    <row r="42" spans="1:7" x14ac:dyDescent="0.2">
      <c r="A42" s="12" t="s">
        <v>44</v>
      </c>
      <c r="B42" s="10">
        <v>0</v>
      </c>
      <c r="C42" s="10">
        <v>0</v>
      </c>
      <c r="D42" s="10">
        <f t="shared" ref="D42:D49" si="11">B42+C42</f>
        <v>0</v>
      </c>
      <c r="E42" s="10">
        <v>0</v>
      </c>
      <c r="F42" s="10">
        <v>0</v>
      </c>
      <c r="G42" s="10">
        <f t="shared" ref="G42:G49" si="12">F42-B42</f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f t="shared" si="11"/>
        <v>0</v>
      </c>
      <c r="E43" s="10">
        <v>0</v>
      </c>
      <c r="F43" s="10">
        <v>0</v>
      </c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>
        <v>0</v>
      </c>
      <c r="C46" s="10">
        <v>359618.04</v>
      </c>
      <c r="D46" s="10">
        <f t="shared" si="11"/>
        <v>359618.04</v>
      </c>
      <c r="E46" s="10">
        <v>359618.04</v>
      </c>
      <c r="F46" s="10">
        <v>359618.04</v>
      </c>
      <c r="G46" s="10">
        <f t="shared" si="12"/>
        <v>359618.04</v>
      </c>
    </row>
    <row r="47" spans="1:7" x14ac:dyDescent="0.2">
      <c r="A47" s="12" t="s">
        <v>49</v>
      </c>
      <c r="B47" s="10">
        <v>0</v>
      </c>
      <c r="C47" s="10">
        <v>0</v>
      </c>
      <c r="D47" s="10">
        <f t="shared" si="11"/>
        <v>0</v>
      </c>
      <c r="E47" s="10">
        <v>0</v>
      </c>
      <c r="F47" s="10">
        <v>0</v>
      </c>
      <c r="G47" s="10">
        <f t="shared" si="12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f t="shared" si="11"/>
        <v>0</v>
      </c>
      <c r="E48" s="10">
        <v>0</v>
      </c>
      <c r="F48" s="10">
        <v>0</v>
      </c>
      <c r="G48" s="10">
        <f t="shared" si="12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f t="shared" si="11"/>
        <v>0</v>
      </c>
      <c r="E49" s="10">
        <v>0</v>
      </c>
      <c r="F49" s="10">
        <v>0</v>
      </c>
      <c r="G49" s="10">
        <f t="shared" si="12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G50" si="13">SUM(C51:C54)</f>
        <v>83186144</v>
      </c>
      <c r="D50" s="10">
        <f t="shared" si="13"/>
        <v>83186144</v>
      </c>
      <c r="E50" s="10">
        <f t="shared" si="13"/>
        <v>83186144</v>
      </c>
      <c r="F50" s="10">
        <f t="shared" si="13"/>
        <v>83186144</v>
      </c>
      <c r="G50" s="10">
        <f t="shared" si="13"/>
        <v>83186144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0</v>
      </c>
      <c r="C54" s="10">
        <v>83186144</v>
      </c>
      <c r="D54" s="10">
        <f t="shared" si="14"/>
        <v>83186144</v>
      </c>
      <c r="E54" s="10">
        <v>83186144</v>
      </c>
      <c r="F54" s="10">
        <v>83186144</v>
      </c>
      <c r="G54" s="10">
        <f t="shared" si="15"/>
        <v>83186144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0</v>
      </c>
      <c r="C60" s="23">
        <f t="shared" si="19"/>
        <v>83545762.040000007</v>
      </c>
      <c r="D60" s="23">
        <f t="shared" si="19"/>
        <v>83545762.040000007</v>
      </c>
      <c r="E60" s="23">
        <f t="shared" si="19"/>
        <v>83545762.040000007</v>
      </c>
      <c r="F60" s="23">
        <f t="shared" si="19"/>
        <v>83545762.040000007</v>
      </c>
      <c r="G60" s="23">
        <f t="shared" si="19"/>
        <v>83545762.040000007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0</v>
      </c>
      <c r="D62" s="23">
        <f t="shared" si="20"/>
        <v>0</v>
      </c>
      <c r="E62" s="23">
        <f t="shared" si="20"/>
        <v>0</v>
      </c>
      <c r="F62" s="23">
        <f t="shared" si="20"/>
        <v>0</v>
      </c>
      <c r="G62" s="23">
        <f t="shared" si="20"/>
        <v>0</v>
      </c>
    </row>
    <row r="63" spans="1:7" x14ac:dyDescent="0.2">
      <c r="A63" s="11" t="s">
        <v>64</v>
      </c>
      <c r="B63" s="10"/>
      <c r="C63" s="10"/>
      <c r="D63" s="10">
        <f t="shared" ref="D63" si="21">B63+C63</f>
        <v>0</v>
      </c>
      <c r="E63" s="10"/>
      <c r="F63" s="10"/>
      <c r="G63" s="10">
        <f>F63-B63</f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23">
        <f t="shared" ref="B65:G65" si="22">B37+B60+B62</f>
        <v>133813407.56</v>
      </c>
      <c r="C65" s="23">
        <f t="shared" si="22"/>
        <v>121594263.66000001</v>
      </c>
      <c r="D65" s="23">
        <f t="shared" si="22"/>
        <v>255407671.22000003</v>
      </c>
      <c r="E65" s="23">
        <f t="shared" si="22"/>
        <v>231651058.18000001</v>
      </c>
      <c r="F65" s="23">
        <f t="shared" si="22"/>
        <v>231650376.82999998</v>
      </c>
      <c r="G65" s="23">
        <f t="shared" si="22"/>
        <v>97836969.269999996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/>
    </row>
    <row r="68" spans="1:7" x14ac:dyDescent="0.2">
      <c r="A68" s="11" t="s">
        <v>67</v>
      </c>
      <c r="B68" s="10"/>
      <c r="C68" s="10"/>
      <c r="D68" s="10">
        <f t="shared" ref="D68:D69" si="23">B68+C68</f>
        <v>0</v>
      </c>
      <c r="E68" s="10"/>
      <c r="F68" s="10"/>
      <c r="G68" s="10">
        <f t="shared" ref="G68:G69" si="24">F68-B68</f>
        <v>0</v>
      </c>
    </row>
    <row r="69" spans="1:7" x14ac:dyDescent="0.2">
      <c r="A69" s="11" t="s">
        <v>68</v>
      </c>
      <c r="B69" s="10"/>
      <c r="C69" s="10"/>
      <c r="D69" s="10">
        <f t="shared" si="23"/>
        <v>0</v>
      </c>
      <c r="E69" s="10"/>
      <c r="F69" s="10"/>
      <c r="G69" s="10">
        <f t="shared" si="24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25">C68+C69</f>
        <v>0</v>
      </c>
      <c r="D70" s="13">
        <f t="shared" si="25"/>
        <v>0</v>
      </c>
      <c r="E70" s="13">
        <f t="shared" si="25"/>
        <v>0</v>
      </c>
      <c r="F70" s="13">
        <f t="shared" si="25"/>
        <v>0</v>
      </c>
      <c r="G70" s="13">
        <f t="shared" si="25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2" spans="1:7" x14ac:dyDescent="0.2">
      <c r="E72" s="24"/>
      <c r="F72" s="24"/>
    </row>
    <row r="73" spans="1:7" x14ac:dyDescent="0.2">
      <c r="A73" s="25"/>
      <c r="B73" s="26"/>
      <c r="C73" s="26"/>
      <c r="D73" s="26"/>
      <c r="E73" s="26"/>
      <c r="F73" s="26"/>
      <c r="G73" s="26"/>
    </row>
    <row r="75" spans="1:7" x14ac:dyDescent="0.2">
      <c r="D75" s="27"/>
    </row>
  </sheetData>
  <autoFilter ref="A3:G71"/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5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F5</vt:lpstr>
      <vt:lpstr>'F5'!Área_de_impresión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cp:lastPrinted>2019-01-28T22:09:07Z</cp:lastPrinted>
  <dcterms:created xsi:type="dcterms:W3CDTF">2017-01-11T17:22:08Z</dcterms:created>
  <dcterms:modified xsi:type="dcterms:W3CDTF">2019-01-28T22:09:14Z</dcterms:modified>
</cp:coreProperties>
</file>