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0" i="2" s="1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I29" i="2" l="1"/>
  <c r="I10" i="2"/>
  <c r="F48" i="2"/>
  <c r="F26" i="2"/>
  <c r="I44" i="2"/>
  <c r="F44" i="2"/>
  <c r="I40" i="2"/>
  <c r="F40" i="2"/>
  <c r="I20" i="2"/>
  <c r="F29" i="2"/>
  <c r="F52" i="2"/>
  <c r="G60" i="2"/>
  <c r="I26" i="2"/>
  <c r="F20" i="2"/>
  <c r="D60" i="2"/>
  <c r="E60" i="2"/>
  <c r="I48" i="2"/>
  <c r="I52" i="2"/>
  <c r="F36" i="2"/>
  <c r="H60" i="2"/>
  <c r="F60" i="2" l="1"/>
  <c r="I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<sst xmlns="http://schemas.openxmlformats.org/spreadsheetml/2006/main" count="74" uniqueCount="72">
  <si>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</si>
  <si>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</si>
  <si>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</si>
  <si>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</si>
  <si>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</si>
  <si>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</si>
  <si>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</si>
  <si>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</si>
  <si>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</si>
  <si>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</si>
  <si>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</si>
  <si>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</si>
  <si>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</si>
  <si>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</si>
  <si>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</si>
  <si>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</si>
  <si>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</si>
  <si>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</si>
  <si>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</si>
  <si>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</si>
  <si>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</si>
  <si>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</si>
  <si>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</si>
  <si>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</si>
  <si>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</si>
  <si>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</si>
  <si>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</si>
  <si>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</si>
  <si>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</si>
  <si>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</si>
  <si>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</si>
  <si>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</si>
  <si>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</si>
  <si>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</si>
  <si>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</si>
  <si>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</si>
  <si>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</si>
  <si>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</si>
  <si>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</si>
  <si>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</si>
  <si>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</si>
  <si>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</si>
  <si>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</si>
  <si>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</si>
  <si>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</si>
  <si>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</si>
  <si>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</si>
  <si>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</si>
  <si>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</si>
  <si>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</si>
  <si>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</si>
  <si>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</si>
  <si>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</si>
  <si>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</si>
  <si>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</si>
  <si>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</si>
  <si>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</si>
  <si>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</si>
  <si>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</si>
  <si>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</si>
  <si>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</si>
  <si>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</si>
  <si>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</si>
  <si>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</si>
  <si>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</si>
  <si>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</si>
  <si>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2016</t>
  </si>
  <si>
    <t>UNIVERSIDAD TECNOLOGICA DE LEON</t>
  </si>
  <si>
    <t>Sofía Ayala Rodríguez</t>
  </si>
  <si>
    <t>Rectora</t>
  </si>
  <si>
    <t xml:space="preserve">Secretario de Administración y Finanzas </t>
  </si>
  <si>
    <t xml:space="preserve">Daniel Rocha Gutiérrez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</si>
</sst>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68"/>
  <sheetViews>
    <sheetView showGridLines="0" tabSelected="1" zoomScale="85" zoomScaleNormal="85" workbookViewId="0">
      <selection activeCell="D12" sqref="D12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7.75" style="6" customWidth="1"/>
    <col min="5" max="5" width="16.125" style="6" customWidth="1"/>
    <col min="6" max="9" width="15.25" style="6" customWidth="1"/>
    <col min="10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20199700</v>
      </c>
      <c r="E36" s="31">
        <f t="shared" ref="E36:H36" si="6">SUM(E37:E39)</f>
        <v>4461579.46</v>
      </c>
      <c r="F36" s="31">
        <f t="shared" si="6"/>
        <v>24661279.460000001</v>
      </c>
      <c r="G36" s="31">
        <f t="shared" si="6"/>
        <v>14000568.6</v>
      </c>
      <c r="H36" s="31">
        <f t="shared" si="6"/>
        <v>14000568.6</v>
      </c>
      <c r="I36" s="28">
        <f t="shared" si="1"/>
        <v>-6199131.4000000004</v>
      </c>
    </row>
    <row r="37" spans="2:9" s="1" customFormat="1" ht="13.5" customHeight="1">
      <c r="B37" s="22"/>
      <c r="C37" s="19" t="s">
        <v>43</v>
      </c>
      <c r="D37" s="15">
        <v>20199700</v>
      </c>
      <c r="E37" s="12">
        <v>4461579.46</v>
      </c>
      <c r="F37" s="17">
        <f t="shared" si="2"/>
        <v>24661279.460000001</v>
      </c>
      <c r="G37" s="12">
        <v>14000568.6</v>
      </c>
      <c r="H37" s="12">
        <v>14000568.6</v>
      </c>
      <c r="I37" s="18">
        <f t="shared" si="1"/>
        <v>-6199131.4000000004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0</v>
      </c>
      <c r="E40" s="31">
        <f t="shared" ref="E40:H40" si="7">SUM(E41:E43)</f>
        <v>5841635.96</v>
      </c>
      <c r="F40" s="31">
        <f t="shared" si="7"/>
        <v>5841635.96</v>
      </c>
      <c r="G40" s="31">
        <f t="shared" si="7"/>
        <v>5841635.96</v>
      </c>
      <c r="H40" s="31">
        <f t="shared" si="7"/>
        <v>5841635.96</v>
      </c>
      <c r="I40" s="28">
        <f t="shared" si="1"/>
        <v>5841635.96</v>
      </c>
    </row>
    <row r="41" spans="2:9" s="1" customFormat="1" ht="13.5" customHeight="1">
      <c r="B41" s="22"/>
      <c r="C41" s="19" t="s">
        <v>47</v>
      </c>
      <c r="D41" s="15">
        <v>0</v>
      </c>
      <c r="E41" s="12">
        <v>3473926.08</v>
      </c>
      <c r="F41" s="17">
        <f t="shared" si="2"/>
        <v>3473926.08</v>
      </c>
      <c r="G41" s="12">
        <v>3473926.08</v>
      </c>
      <c r="H41" s="12">
        <v>3473926.08</v>
      </c>
      <c r="I41" s="18">
        <f t="shared" si="1"/>
        <v>3473926.08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2367709.88</v>
      </c>
      <c r="F43" s="17">
        <f t="shared" si="2"/>
        <v>2367709.88</v>
      </c>
      <c r="G43" s="12">
        <v>2367709.88</v>
      </c>
      <c r="H43" s="12">
        <v>2367709.88</v>
      </c>
      <c r="I43" s="18">
        <f t="shared" si="1"/>
        <v>2367709.88</v>
      </c>
    </row>
    <row r="44" spans="2:9" s="1" customFormat="1" ht="13.5" customHeight="1">
      <c r="B44" s="30" t="s">
        <v>54</v>
      </c>
      <c r="C44" s="27"/>
      <c r="D44" s="31">
        <f>SUM(D45:D47)</f>
        <v>7950000</v>
      </c>
      <c r="E44" s="31">
        <f t="shared" ref="E44:H44" si="8">SUM(E45:E47)</f>
        <v>40325</v>
      </c>
      <c r="F44" s="31">
        <f t="shared" si="8"/>
        <v>7990325</v>
      </c>
      <c r="G44" s="31">
        <f t="shared" si="8"/>
        <v>802238.45</v>
      </c>
      <c r="H44" s="31">
        <f t="shared" si="8"/>
        <v>802238.45</v>
      </c>
      <c r="I44" s="28">
        <f t="shared" si="1"/>
        <v>-7147761.5499999998</v>
      </c>
    </row>
    <row r="45" spans="2:9" s="1" customFormat="1" ht="13.5" customHeight="1">
      <c r="B45" s="22"/>
      <c r="C45" s="19" t="s">
        <v>51</v>
      </c>
      <c r="D45" s="15">
        <v>7950000</v>
      </c>
      <c r="E45" s="12">
        <v>40325</v>
      </c>
      <c r="F45" s="17">
        <f t="shared" si="2"/>
        <v>7990325</v>
      </c>
      <c r="G45" s="12">
        <v>802238.45</v>
      </c>
      <c r="H45" s="12">
        <v>802238.45</v>
      </c>
      <c r="I45" s="18">
        <f t="shared" si="1"/>
        <v>-7147761.5499999998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0</v>
      </c>
      <c r="E48" s="31">
        <f t="shared" ref="E48:H48" si="9">SUM(E49:E51)</f>
        <v>92569219.670000002</v>
      </c>
      <c r="F48" s="31">
        <f t="shared" si="9"/>
        <v>92569219.670000002</v>
      </c>
      <c r="G48" s="31">
        <f t="shared" si="9"/>
        <v>62180369.789999999</v>
      </c>
      <c r="H48" s="31">
        <f t="shared" si="9"/>
        <v>62180369.789999999</v>
      </c>
      <c r="I48" s="28">
        <f t="shared" si="1"/>
        <v>62180369.789999999</v>
      </c>
    </row>
    <row r="49" spans="1:9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9" s="1" customFormat="1" ht="13.5" customHeight="1">
      <c r="B50" s="22"/>
      <c r="C50" s="19" t="s">
        <v>56</v>
      </c>
      <c r="D50" s="15">
        <v>0</v>
      </c>
      <c r="E50" s="12">
        <v>22858017.690000001</v>
      </c>
      <c r="F50" s="17">
        <f t="shared" si="2"/>
        <v>22858017.690000001</v>
      </c>
      <c r="G50" s="12">
        <v>19713383.789999999</v>
      </c>
      <c r="H50" s="12">
        <v>19713383.789999999</v>
      </c>
      <c r="I50" s="18">
        <f t="shared" si="1"/>
        <v>19713383.789999999</v>
      </c>
    </row>
    <row r="51" spans="1:9" s="1" customFormat="1" ht="13.5" customHeight="1">
      <c r="B51" s="22"/>
      <c r="C51" s="19" t="s">
        <v>57</v>
      </c>
      <c r="D51" s="15">
        <v>0</v>
      </c>
      <c r="E51" s="12">
        <v>69711201.980000004</v>
      </c>
      <c r="F51" s="17">
        <f t="shared" si="2"/>
        <v>69711201.980000004</v>
      </c>
      <c r="G51" s="12">
        <v>42466986</v>
      </c>
      <c r="H51" s="12">
        <v>42466986</v>
      </c>
      <c r="I51" s="18">
        <f t="shared" si="1"/>
        <v>42466986</v>
      </c>
    </row>
    <row r="52" spans="1:9" s="1" customFormat="1" ht="13.5" customHeight="1">
      <c r="B52" s="30" t="s">
        <v>65</v>
      </c>
      <c r="C52" s="27"/>
      <c r="D52" s="31">
        <f>SUM(D53:D59)</f>
        <v>92557760.060000002</v>
      </c>
      <c r="E52" s="31">
        <f t="shared" ref="E52:H52" si="10">SUM(E53:E59)</f>
        <v>0</v>
      </c>
      <c r="F52" s="31">
        <f t="shared" si="10"/>
        <v>92557760.060000002</v>
      </c>
      <c r="G52" s="31">
        <f t="shared" si="10"/>
        <v>42665650.039999999</v>
      </c>
      <c r="H52" s="31">
        <f t="shared" si="10"/>
        <v>42665650.039999999</v>
      </c>
      <c r="I52" s="28">
        <f t="shared" si="1"/>
        <v>-49892110.020000003</v>
      </c>
    </row>
    <row r="53" spans="1:9" s="1" customFormat="1" ht="13.5" customHeight="1">
      <c r="B53" s="22"/>
      <c r="C53" s="19" t="s">
        <v>59</v>
      </c>
      <c r="D53" s="15">
        <v>92557760.060000002</v>
      </c>
      <c r="E53" s="12">
        <v>0</v>
      </c>
      <c r="F53" s="17">
        <f t="shared" si="2"/>
        <v>92557760.060000002</v>
      </c>
      <c r="G53" s="12">
        <v>42665650.039999999</v>
      </c>
      <c r="H53" s="12">
        <v>42665650.039999999</v>
      </c>
      <c r="I53" s="18">
        <f t="shared" si="1"/>
        <v>-49892110.020000003</v>
      </c>
    </row>
    <row r="54" spans="1:9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9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9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9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9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9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9" s="5" customFormat="1" ht="27" customHeight="1">
      <c r="A60" s="4"/>
      <c r="B60" s="3"/>
      <c r="C60" s="9" t="s">
        <v>6</v>
      </c>
      <c r="D60" s="32">
        <f>+D10+D20+D26+D29+D36+D40+D44+D48+D52</f>
        <v>120707460.06</v>
      </c>
      <c r="E60" s="32">
        <f t="shared" ref="E60:I60" si="11">+E10+E20+E26+E29+E36+E40+E44+E48+E52</f>
        <v>102912760.09</v>
      </c>
      <c r="F60" s="32">
        <f t="shared" si="11"/>
        <v>223620220.15000001</v>
      </c>
      <c r="G60" s="32">
        <f t="shared" si="11"/>
        <v>125490462.84</v>
      </c>
      <c r="H60" s="32">
        <f t="shared" si="11"/>
        <v>125490462.84</v>
      </c>
      <c r="I60" s="32">
        <f t="shared" si="11"/>
        <v>4783002.7799999937</v>
      </c>
    </row>
    <row r="61" spans="1:9" s="1" customFormat="1">
      <c r="B61" s="4"/>
      <c r="D61" s="13"/>
      <c r="E61" s="13"/>
      <c r="F61" s="13"/>
      <c r="G61" s="13"/>
      <c r="H61" s="13"/>
      <c r="I61" s="13"/>
    </row>
    <row r="62" spans="1:9">
      <c r="C62" s="7" t="s">
        <v>4</v>
      </c>
      <c r="D62" s="13"/>
      <c r="E62" s="13"/>
      <c r="F62" s="13"/>
      <c r="G62" s="13"/>
      <c r="H62" s="13"/>
      <c r="I62" s="13"/>
    </row>
    <row r="63" spans="1:9">
      <c r="C63" s="7"/>
      <c r="D63" s="13"/>
      <c r="E63" s="13"/>
      <c r="F63" s="13"/>
      <c r="G63" s="13"/>
      <c r="H63" s="13"/>
      <c r="I63" s="13"/>
    </row>
    <row r="64" spans="1:9">
      <c r="C64" s="7"/>
      <c r="D64" s="13"/>
      <c r="E64" s="13"/>
      <c r="F64" s="13"/>
      <c r="G64" s="13"/>
      <c r="H64" s="13"/>
      <c r="I64" s="13"/>
    </row>
    <row r="65" spans="3:9">
      <c r="D65" s="13"/>
      <c r="E65" s="13"/>
      <c r="F65" s="13"/>
      <c r="G65" s="13"/>
      <c r="H65" s="13"/>
      <c r="I65" s="13"/>
    </row>
    <row r="66" spans="3:9">
      <c r="C66" s="8"/>
    </row>
    <row r="67" spans="3:9">
      <c r="C67" s="33" t="s">
        <v>68</v>
      </c>
      <c r="F67" s="34" t="s">
        <v>71</v>
      </c>
      <c r="G67" s="34"/>
      <c r="H67" s="34"/>
      <c r="I67" s="34"/>
    </row>
    <row r="68" spans="3:9">
      <c r="C68" s="33" t="s">
        <v>69</v>
      </c>
      <c r="F68" s="35" t="s">
        <v>70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39370078740157483" right="0.39370078740157483" top="0.78740157480314965" bottom="0.47244094488188981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2017-09-04T16:08:59Z</cp:lastPrinted>
  <dcterms:created xsi:type="dcterms:W3CDTF">2017-07-05T14:38:32Z</dcterms:created>
  <dcterms:modified xsi:type="dcterms:W3CDTF">2017-09-04T16:09:20Z</dcterms:modified>
</cp:coreProperties>
</file>