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52" i="2"/>
  <c r="F48" i="2"/>
  <c r="I48" i="2"/>
  <c r="I44" i="2"/>
  <c r="I40" i="2"/>
  <c r="I29" i="2"/>
  <c r="F29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<sst xmlns="http://schemas.openxmlformats.org/spreadsheetml/2006/main" count="106" uniqueCount="82">
  <si>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</si>
  <si>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</si>
  <si>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</si>
  <si>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</si>
  <si>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</si>
  <si>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</si>
  <si>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</si>
  <si>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</si>
  <si>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</si>
  <si>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</si>
  <si>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</si>
  <si>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</si>
  <si>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</si>
  <si>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</si>
  <si>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</si>
  <si>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</si>
  <si>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</si>
  <si>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</si>
  <si>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</si>
  <si>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</si>
  <si>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</si>
  <si>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</si>
  <si>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</si>
  <si>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</si>
  <si>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</si>
  <si>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</si>
  <si>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</si>
  <si>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</si>
  <si>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</si>
  <si>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</si>
  <si>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</si>
  <si>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</si>
  <si>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</si>
  <si>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</si>
  <si>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</si>
  <si>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</si>
  <si>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</si>
  <si>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</si>
  <si>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</si>
  <si>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</si>
  <si>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</si>
  <si>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</si>
  <si>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</si>
  <si>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</si>
  <si>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</si>
  <si>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</si>
  <si>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</si>
  <si>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</si>
  <si>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</si>
  <si>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</si>
  <si>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</si>
  <si>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</si>
  <si>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</si>
  <si>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</si>
  <si>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</si>
  <si>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</si>
  <si>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</si>
  <si>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</si>
  <si>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</si>
  <si>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</si>
  <si>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</si>
  <si>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</si>
  <si>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</si>
  <si>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</si>
  <si>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</si>
  <si>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</si>
  <si>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</si>
  <si>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</si>
  <si>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</si>
  <si>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</si>
  <si>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</si>
  <si>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</si>
  <si>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</si>
  <si>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</si>
  <si>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2017</t>
  </si>
  <si>
    <t>UNIVERSIDAD TECNOLOGICA DE LEON</t>
  </si>
  <si>
    <t>Sofíia Ayala Rodríguez</t>
  </si>
  <si>
    <t>Rectora</t>
  </si>
  <si>
    <t>Alfredo Moncada</t>
  </si>
  <si>
    <t>Director de Administración Finanzas</t>
  </si>
  <si>
    <t>Sofia Ayala Rodríguez</t>
  </si>
  <si>
    <t>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</si>
</sst>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9"/>
  <sheetViews>
    <sheetView showGridLines="0" zoomScale="85" zoomScaleNormal="85" workbookViewId="0">
      <selection activeCell="C23" sqref="C23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13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5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74</v>
      </c>
      <c r="C3" s="51"/>
      <c r="D3" s="51"/>
      <c r="E3" s="51"/>
      <c r="F3" s="51"/>
      <c r="G3" s="51"/>
      <c r="H3" s="51"/>
      <c r="I3" s="51"/>
    </row>
    <row r="4" spans="2:9" s="1" customFormat="1" x14ac:dyDescent="0.2"/>
    <row r="5" spans="2:9" s="1" customFormat="1" x14ac:dyDescent="0.2">
      <c r="C5" s="2" t="s">
        <v>0</v>
      </c>
      <c r="D5" s="58" t="s">
        <v>75</v>
      </c>
      <c r="E5" s="58"/>
      <c r="F5" s="58"/>
      <c r="G5" s="58"/>
      <c r="H5" s="58"/>
      <c r="I5" s="58"/>
    </row>
    <row r="6" spans="2:9" s="1" customFormat="1" x14ac:dyDescent="0.2"/>
    <row r="7" spans="2:9" x14ac:dyDescent="0.2">
      <c r="B7" s="52" t="s">
        <v>1</v>
      </c>
      <c r="C7" s="53"/>
      <c r="D7" s="48" t="s">
        <v>16</v>
      </c>
      <c r="E7" s="48"/>
      <c r="F7" s="48"/>
      <c r="G7" s="48"/>
      <c r="H7" s="48"/>
      <c r="I7" s="49" t="s">
        <v>17</v>
      </c>
    </row>
    <row r="8" spans="2:9" ht="25.5" x14ac:dyDescent="0.2">
      <c r="B8" s="54"/>
      <c r="C8" s="55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50"/>
    </row>
    <row r="9" spans="2:9" x14ac:dyDescent="0.2">
      <c r="B9" s="56"/>
      <c r="C9" s="57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30780324</v>
      </c>
      <c r="E13" s="18">
        <v>-726664.93</v>
      </c>
      <c r="F13" s="28">
        <f t="shared" si="0"/>
        <v>30053659.07</v>
      </c>
      <c r="G13" s="18">
        <v>30053659.07</v>
      </c>
      <c r="H13" s="23">
        <v>30053659.07</v>
      </c>
      <c r="I13" s="28">
        <f t="shared" si="1"/>
        <v>-726664.9299999997</v>
      </c>
    </row>
    <row r="14" spans="2:9" ht="21" customHeight="1" x14ac:dyDescent="0.2">
      <c r="B14" s="12"/>
      <c r="C14" s="13" t="s">
        <v>10</v>
      </c>
      <c r="D14" s="18">
        <v>0</v>
      </c>
      <c r="E14" s="18">
        <v>95309325.739999995</v>
      </c>
      <c r="F14" s="28">
        <f t="shared" si="0"/>
        <v>95309325.739999995</v>
      </c>
      <c r="G14" s="18">
        <v>95309325.739999995</v>
      </c>
      <c r="H14" s="23">
        <v>95309325.739999995</v>
      </c>
      <c r="I14" s="28">
        <f t="shared" si="1"/>
        <v>95309325.739999995</v>
      </c>
    </row>
    <row r="15" spans="2:9" ht="21" customHeight="1" x14ac:dyDescent="0.2">
      <c r="B15" s="12"/>
      <c r="C15" s="13" t="s">
        <v>11</v>
      </c>
      <c r="D15" s="18">
        <v>98182812.700000003</v>
      </c>
      <c r="E15" s="18">
        <v>3344988.25</v>
      </c>
      <c r="F15" s="28">
        <f t="shared" si="0"/>
        <v>101527800.95</v>
      </c>
      <c r="G15" s="18">
        <v>101527800.95</v>
      </c>
      <c r="H15" s="23">
        <v>101527800.95</v>
      </c>
      <c r="I15" s="28">
        <f t="shared" si="1"/>
        <v>3344988.25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11859809.6</v>
      </c>
      <c r="F16" s="28">
        <f t="shared" si="0"/>
        <v>11859809.6</v>
      </c>
      <c r="G16" s="18">
        <v>11732467.550000001</v>
      </c>
      <c r="H16" s="23">
        <v>11732467.550000001</v>
      </c>
      <c r="I16" s="28">
        <f t="shared" si="1"/>
        <v>11732467.550000001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128963136.7</v>
      </c>
      <c r="E18" s="43">
        <f t="shared" ref="E18:H18" si="2">SUM(E10:E16)</f>
        <v>109787458.65999998</v>
      </c>
      <c r="F18" s="43">
        <f t="shared" si="2"/>
        <v>238750595.35999998</v>
      </c>
      <c r="G18" s="43">
        <f t="shared" si="2"/>
        <v>238623253.31</v>
      </c>
      <c r="H18" s="43">
        <f t="shared" si="2"/>
        <v>238623253.31</v>
      </c>
      <c r="I18" s="43">
        <f>SUM(I10:I16)</f>
        <v>109660116.61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C23" s="7"/>
      <c r="D23" s="20"/>
      <c r="E23" s="20"/>
      <c r="F23" s="20"/>
      <c r="G23" s="20"/>
      <c r="H23" s="20"/>
      <c r="I23" s="20"/>
    </row>
    <row r="24" spans="1:10" x14ac:dyDescent="0.2">
      <c r="C24" s="7"/>
      <c r="D24" s="20"/>
      <c r="E24" s="20"/>
      <c r="F24" s="20"/>
      <c r="G24" s="20"/>
      <c r="H24" s="20"/>
      <c r="I24" s="20"/>
    </row>
    <row r="25" spans="1:10" x14ac:dyDescent="0.2">
      <c r="C25" s="7"/>
      <c r="D25" s="20"/>
      <c r="E25" s="20"/>
      <c r="F25" s="20"/>
      <c r="G25" s="20"/>
      <c r="H25" s="20"/>
      <c r="I25" s="20"/>
    </row>
    <row r="26" spans="1:10" x14ac:dyDescent="0.2">
      <c r="D26" s="20"/>
      <c r="E26" s="20"/>
      <c r="F26" s="20"/>
      <c r="G26" s="20"/>
      <c r="H26" s="20"/>
      <c r="I26" s="20"/>
    </row>
    <row r="27" spans="1:10" x14ac:dyDescent="0.2">
      <c r="C27" s="44"/>
      <c r="F27" s="44"/>
      <c r="G27" s="44"/>
      <c r="H27" s="44"/>
      <c r="I27" s="44"/>
    </row>
    <row r="28" spans="1:10" x14ac:dyDescent="0.2">
      <c r="C28" s="45" t="s">
        <v>76</v>
      </c>
      <c r="F28" s="46" t="s">
        <v>78</v>
      </c>
      <c r="G28" s="46"/>
      <c r="H28" s="46"/>
      <c r="I28" s="46"/>
    </row>
    <row r="29" spans="1:10" x14ac:dyDescent="0.2">
      <c r="C29" s="9" t="s">
        <v>77</v>
      </c>
      <c r="F29" s="47" t="s">
        <v>79</v>
      </c>
      <c r="G29" s="47"/>
      <c r="H29" s="47"/>
      <c r="I29" s="47"/>
    </row>
  </sheetData>
  <mergeCells count="9">
    <mergeCell ref="F28:I28"/>
    <mergeCell ref="F29:I29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topLeftCell="A46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13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26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74</v>
      </c>
      <c r="C3" s="51"/>
      <c r="D3" s="51"/>
      <c r="E3" s="51"/>
      <c r="F3" s="51"/>
      <c r="G3" s="51"/>
      <c r="H3" s="51"/>
      <c r="I3" s="51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8" t="s">
        <v>75</v>
      </c>
      <c r="E5" s="58"/>
      <c r="F5" s="58"/>
      <c r="G5" s="58"/>
      <c r="H5" s="58"/>
      <c r="I5" s="58"/>
    </row>
    <row r="6" spans="2:9" s="1" customFormat="1" x14ac:dyDescent="0.2">
      <c r="B6" s="4"/>
    </row>
    <row r="7" spans="2:9" x14ac:dyDescent="0.2">
      <c r="B7" s="52" t="s">
        <v>1</v>
      </c>
      <c r="C7" s="53"/>
      <c r="D7" s="48" t="s">
        <v>16</v>
      </c>
      <c r="E7" s="48"/>
      <c r="F7" s="48"/>
      <c r="G7" s="48"/>
      <c r="H7" s="48"/>
      <c r="I7" s="49" t="s">
        <v>17</v>
      </c>
    </row>
    <row r="8" spans="2:9" ht="25.5" x14ac:dyDescent="0.2">
      <c r="B8" s="54"/>
      <c r="C8" s="55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50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23082324</v>
      </c>
      <c r="E36" s="42">
        <f t="shared" ref="E36:H36" si="6">SUM(E37:E39)</f>
        <v>1166546.6399999999</v>
      </c>
      <c r="F36" s="42">
        <f t="shared" si="6"/>
        <v>24248870.640000001</v>
      </c>
      <c r="G36" s="42">
        <f t="shared" si="6"/>
        <v>24248870.640000001</v>
      </c>
      <c r="H36" s="42">
        <f t="shared" si="6"/>
        <v>24248870.640000001</v>
      </c>
      <c r="I36" s="39">
        <f t="shared" si="1"/>
        <v>1166546.6400000006</v>
      </c>
    </row>
    <row r="37" spans="2:9" s="1" customFormat="1" ht="13.5" customHeight="1" x14ac:dyDescent="0.2">
      <c r="B37" s="33"/>
      <c r="C37" s="30" t="s">
        <v>51</v>
      </c>
      <c r="D37" s="24">
        <v>23082324</v>
      </c>
      <c r="E37" s="18">
        <v>1166546.6399999999</v>
      </c>
      <c r="F37" s="28">
        <f t="shared" si="2"/>
        <v>24248870.640000001</v>
      </c>
      <c r="G37" s="18">
        <v>24248870.640000001</v>
      </c>
      <c r="H37" s="18">
        <v>24248870.640000001</v>
      </c>
      <c r="I37" s="29">
        <f t="shared" si="1"/>
        <v>1166546.6400000006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0</v>
      </c>
      <c r="E40" s="42">
        <f t="shared" ref="E40:H40" si="7">SUM(E41:E43)</f>
        <v>18566740.43</v>
      </c>
      <c r="F40" s="42">
        <f t="shared" si="7"/>
        <v>18566740.43</v>
      </c>
      <c r="G40" s="42">
        <f t="shared" si="7"/>
        <v>18439398.379999999</v>
      </c>
      <c r="H40" s="42">
        <f t="shared" si="7"/>
        <v>18439398.379999999</v>
      </c>
      <c r="I40" s="39">
        <f t="shared" si="1"/>
        <v>18439398.379999999</v>
      </c>
    </row>
    <row r="41" spans="2:9" s="1" customFormat="1" ht="13.5" customHeight="1" x14ac:dyDescent="0.2">
      <c r="B41" s="33"/>
      <c r="C41" s="30" t="s">
        <v>55</v>
      </c>
      <c r="D41" s="24">
        <v>0</v>
      </c>
      <c r="E41" s="18">
        <v>10502417.75</v>
      </c>
      <c r="F41" s="28">
        <f t="shared" si="2"/>
        <v>10502417.75</v>
      </c>
      <c r="G41" s="18">
        <v>10375075.699999999</v>
      </c>
      <c r="H41" s="18">
        <v>10375075.699999999</v>
      </c>
      <c r="I41" s="29">
        <f t="shared" si="1"/>
        <v>10375075.699999999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8064322.6799999997</v>
      </c>
      <c r="F43" s="28">
        <f t="shared" si="2"/>
        <v>8064322.6799999997</v>
      </c>
      <c r="G43" s="18">
        <v>8064322.6799999997</v>
      </c>
      <c r="H43" s="18">
        <v>8064322.6799999997</v>
      </c>
      <c r="I43" s="29">
        <f t="shared" si="1"/>
        <v>8064322.6799999997</v>
      </c>
    </row>
    <row r="44" spans="2:9" s="1" customFormat="1" ht="13.5" customHeight="1" x14ac:dyDescent="0.2">
      <c r="B44" s="41" t="s">
        <v>62</v>
      </c>
      <c r="C44" s="38"/>
      <c r="D44" s="42">
        <f>SUM(D45:D47)</f>
        <v>7698000</v>
      </c>
      <c r="E44" s="42">
        <f t="shared" ref="E44:H44" si="8">SUM(E45:E47)</f>
        <v>-6420629.3899999997</v>
      </c>
      <c r="F44" s="42">
        <f t="shared" si="8"/>
        <v>1277370.6100000003</v>
      </c>
      <c r="G44" s="42">
        <f t="shared" si="8"/>
        <v>1277370.6100000001</v>
      </c>
      <c r="H44" s="42">
        <f t="shared" si="8"/>
        <v>1277370.6100000001</v>
      </c>
      <c r="I44" s="39">
        <f t="shared" si="1"/>
        <v>-6420629.3899999997</v>
      </c>
    </row>
    <row r="45" spans="2:9" s="1" customFormat="1" ht="13.5" customHeight="1" x14ac:dyDescent="0.2">
      <c r="B45" s="33"/>
      <c r="C45" s="30" t="s">
        <v>59</v>
      </c>
      <c r="D45" s="24">
        <v>7698000</v>
      </c>
      <c r="E45" s="18">
        <v>-6420629.3899999997</v>
      </c>
      <c r="F45" s="28">
        <f t="shared" si="2"/>
        <v>1277370.6100000003</v>
      </c>
      <c r="G45" s="18">
        <v>1277370.6100000001</v>
      </c>
      <c r="H45" s="18">
        <v>1277370.6100000001</v>
      </c>
      <c r="I45" s="29">
        <f t="shared" si="1"/>
        <v>-6420629.3899999997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0</v>
      </c>
      <c r="E48" s="42">
        <f t="shared" ref="E48:H48" si="9">SUM(E49:E51)</f>
        <v>93129812.730000004</v>
      </c>
      <c r="F48" s="42">
        <f t="shared" si="9"/>
        <v>93129812.730000004</v>
      </c>
      <c r="G48" s="42">
        <f t="shared" si="9"/>
        <v>93129812.730000004</v>
      </c>
      <c r="H48" s="42">
        <f t="shared" si="9"/>
        <v>93129812.730000004</v>
      </c>
      <c r="I48" s="39">
        <f t="shared" si="1"/>
        <v>93129812.730000004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11721295.73</v>
      </c>
      <c r="F50" s="28">
        <f t="shared" si="2"/>
        <v>11721295.73</v>
      </c>
      <c r="G50" s="18">
        <v>11721295.73</v>
      </c>
      <c r="H50" s="18">
        <v>11721295.73</v>
      </c>
      <c r="I50" s="29">
        <f t="shared" si="1"/>
        <v>11721295.73</v>
      </c>
    </row>
    <row r="51" spans="1:10" s="1" customFormat="1" ht="13.5" customHeight="1" x14ac:dyDescent="0.2">
      <c r="B51" s="33"/>
      <c r="C51" s="30" t="s">
        <v>65</v>
      </c>
      <c r="D51" s="24">
        <v>0</v>
      </c>
      <c r="E51" s="18">
        <v>81408517</v>
      </c>
      <c r="F51" s="28">
        <f t="shared" si="2"/>
        <v>81408517</v>
      </c>
      <c r="G51" s="18">
        <v>81408517</v>
      </c>
      <c r="H51" s="18">
        <v>81408517</v>
      </c>
      <c r="I51" s="29">
        <f t="shared" si="1"/>
        <v>81408517</v>
      </c>
    </row>
    <row r="52" spans="1:10" s="1" customFormat="1" ht="13.5" customHeight="1" x14ac:dyDescent="0.2">
      <c r="B52" s="41" t="s">
        <v>73</v>
      </c>
      <c r="C52" s="38"/>
      <c r="D52" s="42">
        <f>SUM(D53:D59)</f>
        <v>98182812.700000003</v>
      </c>
      <c r="E52" s="42">
        <f t="shared" ref="E52:H52" si="10">SUM(E53:E59)</f>
        <v>3344988.25</v>
      </c>
      <c r="F52" s="42">
        <f t="shared" si="10"/>
        <v>101527800.95</v>
      </c>
      <c r="G52" s="42">
        <f t="shared" si="10"/>
        <v>101527800.95</v>
      </c>
      <c r="H52" s="42">
        <f t="shared" si="10"/>
        <v>101527800.95</v>
      </c>
      <c r="I52" s="39">
        <f t="shared" si="1"/>
        <v>3344988.25</v>
      </c>
    </row>
    <row r="53" spans="1:10" s="1" customFormat="1" ht="13.5" customHeight="1" x14ac:dyDescent="0.2">
      <c r="B53" s="33"/>
      <c r="C53" s="30" t="s">
        <v>67</v>
      </c>
      <c r="D53" s="24">
        <v>98182812.700000003</v>
      </c>
      <c r="E53" s="18">
        <v>3344988.25</v>
      </c>
      <c r="F53" s="28">
        <f t="shared" si="2"/>
        <v>101527800.95</v>
      </c>
      <c r="G53" s="18">
        <v>101527800.95</v>
      </c>
      <c r="H53" s="18">
        <v>101527800.95</v>
      </c>
      <c r="I53" s="29">
        <f t="shared" si="1"/>
        <v>3344988.25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128963136.7</v>
      </c>
      <c r="E60" s="43">
        <f t="shared" ref="E60:I60" si="11">+E10+E20+E26+E29+E36+E40+E44+E48+E52</f>
        <v>109787458.66</v>
      </c>
      <c r="F60" s="43">
        <f t="shared" si="11"/>
        <v>238750595.36000001</v>
      </c>
      <c r="G60" s="43">
        <f t="shared" si="11"/>
        <v>238623253.31</v>
      </c>
      <c r="H60" s="43">
        <f t="shared" si="11"/>
        <v>238623253.31</v>
      </c>
      <c r="I60" s="43">
        <f t="shared" si="11"/>
        <v>109660116.61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80</v>
      </c>
      <c r="F67" s="59" t="s">
        <v>78</v>
      </c>
      <c r="G67" s="59"/>
      <c r="H67" s="59"/>
      <c r="I67" s="59"/>
    </row>
    <row r="68" spans="3:9" x14ac:dyDescent="0.2">
      <c r="C68" s="9" t="s">
        <v>77</v>
      </c>
      <c r="F68" s="47" t="s">
        <v>81</v>
      </c>
      <c r="G68" s="47"/>
      <c r="H68" s="47"/>
      <c r="I68" s="47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59055118110236227" right="0.39370078740157483" top="0.98425196850393704" bottom="0.47244094488188981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2018-04-26T20:29:52Z</cp:lastPrinted>
  <dcterms:created xsi:type="dcterms:W3CDTF">2017-07-05T14:38:32Z</dcterms:created>
  <dcterms:modified xsi:type="dcterms:W3CDTF">2018-04-26T20:30:27Z</dcterms:modified>
</cp:coreProperties>
</file>