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G98" i="2"/>
  <c r="G97" i="2" s="1"/>
  <c r="E98" i="2"/>
  <c r="D98" i="2"/>
  <c r="D97" i="2" s="1"/>
  <c r="H97" i="2"/>
  <c r="I96" i="2"/>
  <c r="F96" i="2"/>
  <c r="H95" i="2"/>
  <c r="I94" i="2"/>
  <c r="F94" i="2"/>
  <c r="I93" i="2"/>
  <c r="F93" i="2"/>
  <c r="I92" i="2"/>
  <c r="F92" i="2"/>
  <c r="I91" i="2"/>
  <c r="F91" i="2"/>
  <c r="H90" i="2"/>
  <c r="G90" i="2"/>
  <c r="E90" i="2"/>
  <c r="D90" i="2"/>
  <c r="I90" i="2" s="1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 s="1"/>
  <c r="G82" i="2"/>
  <c r="F82" i="2"/>
  <c r="E82" i="2"/>
  <c r="D82" i="2"/>
  <c r="I81" i="2"/>
  <c r="F81" i="2"/>
  <c r="I80" i="2"/>
  <c r="F80" i="2"/>
  <c r="I79" i="2"/>
  <c r="F79" i="2"/>
  <c r="H78" i="2"/>
  <c r="H77" i="2" s="1"/>
  <c r="G78" i="2"/>
  <c r="F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H57" i="2" s="1"/>
  <c r="G60" i="2"/>
  <c r="G59" i="2" s="1"/>
  <c r="G57" i="2" s="1"/>
  <c r="E60" i="2"/>
  <c r="D60" i="2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D44" i="2"/>
  <c r="D43" i="2" s="1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D21" i="2" s="1"/>
  <c r="H21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E12" i="2" s="1"/>
  <c r="D13" i="2"/>
  <c r="F44" i="2" l="1"/>
  <c r="G95" i="2"/>
  <c r="G77" i="2" s="1"/>
  <c r="F21" i="2"/>
  <c r="F39" i="2"/>
  <c r="H43" i="2"/>
  <c r="I43" i="2" s="1"/>
  <c r="I78" i="2"/>
  <c r="F90" i="2"/>
  <c r="I98" i="2"/>
  <c r="I103" i="2"/>
  <c r="I113" i="2"/>
  <c r="E11" i="2"/>
  <c r="G12" i="2"/>
  <c r="G11" i="2" s="1"/>
  <c r="F15" i="2"/>
  <c r="F18" i="2"/>
  <c r="F26" i="2"/>
  <c r="F50" i="2"/>
  <c r="I54" i="2"/>
  <c r="F65" i="2"/>
  <c r="I15" i="2"/>
  <c r="F22" i="2"/>
  <c r="F33" i="2"/>
  <c r="F71" i="2"/>
  <c r="F109" i="2"/>
  <c r="I21" i="2"/>
  <c r="H12" i="2"/>
  <c r="H11" i="2" s="1"/>
  <c r="F13" i="2"/>
  <c r="I33" i="2"/>
  <c r="I50" i="2"/>
  <c r="F60" i="2"/>
  <c r="I71" i="2"/>
  <c r="F98" i="2"/>
  <c r="I109" i="2"/>
  <c r="E97" i="2"/>
  <c r="E95" i="2" s="1"/>
  <c r="E77" i="2" s="1"/>
  <c r="I97" i="2"/>
  <c r="D59" i="2"/>
  <c r="I59" i="2" s="1"/>
  <c r="I65" i="2"/>
  <c r="I60" i="2"/>
  <c r="E59" i="2"/>
  <c r="E57" i="2" s="1"/>
  <c r="E10" i="2" s="1"/>
  <c r="D57" i="2"/>
  <c r="G10" i="2"/>
  <c r="F43" i="2"/>
  <c r="I39" i="2"/>
  <c r="D95" i="2"/>
  <c r="I95" i="2" s="1"/>
  <c r="I13" i="2"/>
  <c r="D12" i="2"/>
  <c r="G9" i="2" l="1"/>
  <c r="E9" i="2"/>
  <c r="F97" i="2"/>
  <c r="G119" i="2"/>
  <c r="F57" i="2"/>
  <c r="F59" i="2"/>
  <c r="I57" i="2"/>
  <c r="E119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<sst xmlns="http://schemas.openxmlformats.org/spreadsheetml/2006/main" count="233" uniqueCount="212">
  <si>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</si>
  <si>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</si>
  <si>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</si>
  <si>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</si>
  <si>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</si>
  <si>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</si>
  <si>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</si>
  <si>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</si>
  <si>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</si>
  <si>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</si>
  <si>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</si>
  <si>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</si>
  <si>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</si>
  <si>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</si>
  <si>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</si>
  <si>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</si>
  <si>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</si>
  <si>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</si>
  <si>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</si>
  <si>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</si>
  <si>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</si>
  <si>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</si>
  <si>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</si>
  <si>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</si>
  <si>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</si>
  <si>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</si>
  <si>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</si>
  <si>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</si>
  <si>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</si>
  <si>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</si>
  <si>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</si>
  <si>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</si>
  <si>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</si>
  <si>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</si>
  <si>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</si>
  <si>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</si>
  <si>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</si>
  <si>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</si>
  <si>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</si>
  <si>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</si>
  <si>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</si>
  <si>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</si>
  <si>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</si>
  <si>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</si>
  <si>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</si>
  <si>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</si>
  <si>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</si>
  <si>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</si>
  <si>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</si>
  <si>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</si>
  <si>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</si>
  <si>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</si>
  <si>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</si>
  <si>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</si>
  <si>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</si>
  <si>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</si>
  <si>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</si>
  <si>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</si>
  <si>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</si>
  <si>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</si>
  <si>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</si>
  <si>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</si>
  <si>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</si>
  <si>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</si>
  <si>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</si>
  <si>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</si>
  <si>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</si>
  <si>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</si>
  <si>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</si>
  <si>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</si>
  <si>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</si>
  <si>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</si>
  <si>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</si>
  <si>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</si>
  <si>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</si>
  <si>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</si>
  <si>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</si>
  <si>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</si>
  <si>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</si>
  <si>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</si>
  <si>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</si>
  <si>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</si>
  <si>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</si>
  <si>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</si>
  <si>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</si>
  <si>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</si>
  <si>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</si>
  <si>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</si>
  <si>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</si>
  <si>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</si>
  <si>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</si>
  <si>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</si>
  <si>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</si>
  <si>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</si>
  <si>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</si>
  <si>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</si>
  <si>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</si>
  <si>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</si>
  <si>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</si>
  <si>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</si>
  <si>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</si>
  <si>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</si>
  <si>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</si>
  <si>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</si>
  <si>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</si>
  <si>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</si>
  <si>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</si>
  <si>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</si>
  <si>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</si>
  <si>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</si>
  <si>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</si>
  <si>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</si>
  <si>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</si>
  <si>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</si>
  <si>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</si>
  <si>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</si>
  <si>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</si>
  <si>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</si>
  <si>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</si>
  <si>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</si>
  <si>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</si>
  <si>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</si>
  <si>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</si>
  <si>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</si>
  <si>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</si>
  <si>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</si>
  <si>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</si>
  <si>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</si>
  <si>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</si>
  <si>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</si>
  <si>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</si>
  <si>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</si>
  <si>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</si>
  <si>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</si>
  <si>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</si>
  <si>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</si>
  <si>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</si>
  <si>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</si>
  <si>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</si>
  <si>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</si>
  <si>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</si>
  <si>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</si>
  <si>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</si>
  <si>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</si>
  <si>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</si>
  <si>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</si>
  <si>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</si>
  <si>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</si>
  <si>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</si>
  <si>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</si>
  <si>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</si>
  <si>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</si>
  <si>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</si>
  <si>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</si>
  <si>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</si>
  <si>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</si>
  <si>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</si>
  <si>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</si>
  <si>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</si>
  <si>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</si>
  <si>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</si>
  <si>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</si>
  <si>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</si>
  <si>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</si>
  <si>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</si>
  <si>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</si>
  <si>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</si>
  <si>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</si>
  <si>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</si>
  <si>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</si>
  <si>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</si>
  <si>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</si>
  <si>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</si>
  <si>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</si>
  <si>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</si>
  <si>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</si>
  <si>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</si>
  <si>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</si>
  <si>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</si>
  <si>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</si>
  <si>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</si>
  <si>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</si>
  <si>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</si>
  <si>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</si>
  <si>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</si>
  <si>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</si>
  <si>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</si>
  <si>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</si>
  <si>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</si>
  <si>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</si>
  <si>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</si>
  <si>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</si>
  <si>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</si>
  <si>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</si>
  <si>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</si>
  <si>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</si>
  <si>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</si>
  <si>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</si>
  <si>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</si>
  <si>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</si>
  <si>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</si>
  <si>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</si>
  <si>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</si>
  <si>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</si>
  <si>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</si>
  <si>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</si>
  <si>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2013</t>
  </si>
  <si>
    <t>UNIVERSIDAD TECNOLOGICA DE LEON</t>
  </si>
  <si>
    <t>Jesús María Contreras Espazra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</si>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</sst>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name val="Calibri Light"/>
    </font>
    <font>
      <b/>
      <sz val="10"/>
      <name val="Calibri 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2" fontId="11" fillId="0" borderId="3" xfId="0" applyNumberFormat="1" applyFont="1" applyBorder="1"/>
    <xf numFmtId="0" fontId="12" fillId="3" borderId="8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8"/>
  <sheetViews>
    <sheetView showGridLines="0" tabSelected="1" workbookViewId="0">
      <selection activeCell="J6" sqref="J6"/>
    </sheetView>
  </sheetViews>
  <sheetFormatPr baseColWidth="10" defaultColWidth="11.375" defaultRowHeight="12.75"/>
  <cols>
    <col min="1" max="1" width="7.375" style="36" customWidth="1"/>
    <col min="2" max="2" width="11.375" style="3"/>
    <col min="3" max="3" width="45.125" style="3" customWidth="1"/>
    <col min="4" max="9" width="14.25" style="3" customWidth="1"/>
    <col min="10" max="16384" width="11.375" style="3"/>
  </cols>
  <sheetData>
    <row r="1" spans="1:9">
      <c r="B1" s="45" t="s">
        <v>7</v>
      </c>
      <c r="C1" s="45"/>
      <c r="D1" s="45"/>
      <c r="E1" s="45"/>
      <c r="F1" s="45"/>
      <c r="G1" s="45"/>
      <c r="H1" s="45"/>
      <c r="I1" s="45"/>
    </row>
    <row r="2" spans="1:9">
      <c r="B2" s="45" t="s">
        <v>6</v>
      </c>
      <c r="C2" s="45"/>
      <c r="D2" s="45"/>
      <c r="E2" s="45"/>
      <c r="F2" s="45"/>
      <c r="G2" s="45"/>
      <c r="H2" s="45"/>
      <c r="I2" s="45"/>
    </row>
    <row r="3" spans="1:9">
      <c r="B3" s="46" t="s">
        <v>206</v>
      </c>
      <c r="C3" s="45"/>
      <c r="D3" s="45"/>
      <c r="E3" s="45"/>
      <c r="F3" s="45"/>
      <c r="G3" s="45"/>
      <c r="H3" s="45"/>
      <c r="I3" s="45"/>
    </row>
    <row r="4" spans="1:9">
      <c r="B4" s="9"/>
      <c r="C4" s="9"/>
      <c r="D4" s="9"/>
      <c r="E4" s="9"/>
      <c r="F4" s="9"/>
      <c r="G4" s="9"/>
      <c r="H4" s="9"/>
      <c r="I4" s="9"/>
    </row>
    <row r="5" spans="1:9">
      <c r="B5" s="9"/>
      <c r="C5" s="39" t="s">
        <v>205</v>
      </c>
      <c r="D5" s="42" t="s">
        <v>207</v>
      </c>
      <c r="E5" s="40"/>
      <c r="F5" s="40"/>
      <c r="G5" s="40"/>
      <c r="H5" s="9"/>
      <c r="I5" s="9"/>
    </row>
    <row r="6" spans="1:9">
      <c r="B6" s="9"/>
      <c r="C6" s="9"/>
      <c r="D6" s="9"/>
      <c r="E6" s="9"/>
      <c r="F6" s="9"/>
      <c r="G6" s="9"/>
      <c r="H6" s="9"/>
      <c r="I6" s="9"/>
    </row>
    <row r="7" spans="1:9">
      <c r="B7" s="47" t="s">
        <v>0</v>
      </c>
      <c r="C7" s="49" t="s">
        <v>1</v>
      </c>
      <c r="D7" s="51" t="s">
        <v>2</v>
      </c>
      <c r="E7" s="51"/>
      <c r="F7" s="51"/>
      <c r="G7" s="51"/>
      <c r="H7" s="51"/>
      <c r="I7" s="51" t="s">
        <v>9</v>
      </c>
    </row>
    <row r="8" spans="1:9" ht="34.5" customHeight="1">
      <c r="B8" s="48"/>
      <c r="C8" s="50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2"/>
    </row>
    <row r="9" spans="1:9" ht="15" customHeight="1">
      <c r="A9" s="37"/>
      <c r="B9" s="25">
        <v>1</v>
      </c>
      <c r="C9" s="5" t="s">
        <v>11</v>
      </c>
      <c r="D9" s="22">
        <f>+D10+D77</f>
        <v>157556766</v>
      </c>
      <c r="E9" s="22">
        <f t="shared" ref="E9:H9" si="0">+E10+E77</f>
        <v>60213613.959999993</v>
      </c>
      <c r="F9" s="22">
        <f>+D9+E9</f>
        <v>217770379.95999998</v>
      </c>
      <c r="G9" s="22">
        <f t="shared" si="0"/>
        <v>140810870.47</v>
      </c>
      <c r="H9" s="22">
        <f t="shared" si="0"/>
        <v>140810870.47</v>
      </c>
      <c r="I9" s="35">
        <f>+H9-D9</f>
        <v>-16745895.530000001</v>
      </c>
    </row>
    <row r="10" spans="1:9" ht="15" customHeight="1">
      <c r="A10" s="37"/>
      <c r="B10" s="25">
        <v>1.1000000000000001</v>
      </c>
      <c r="C10" s="5" t="s">
        <v>12</v>
      </c>
      <c r="D10" s="22">
        <f>+D11+D33+D38+D39+D43+D50+D54+D57+D75</f>
        <v>157556766</v>
      </c>
      <c r="E10" s="22">
        <f t="shared" ref="E10:H10" si="1">+E11+E33+E38+E39+E43+E50+E54+E57+E75</f>
        <v>46305191.299999997</v>
      </c>
      <c r="F10" s="22">
        <f t="shared" ref="F10:F73" si="2">+D10+E10</f>
        <v>203861957.30000001</v>
      </c>
      <c r="G10" s="22">
        <f t="shared" si="1"/>
        <v>126905101.2</v>
      </c>
      <c r="H10" s="22">
        <f t="shared" si="1"/>
        <v>126905101.2</v>
      </c>
      <c r="I10" s="35">
        <f t="shared" ref="I10:I73" si="3">+H10-D10</f>
        <v>-30651664.799999997</v>
      </c>
    </row>
    <row r="11" spans="1:9" ht="15" customHeight="1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>
      <c r="A39" s="37"/>
      <c r="B39" s="26" t="s">
        <v>68</v>
      </c>
      <c r="C39" s="10" t="s">
        <v>69</v>
      </c>
      <c r="D39" s="23">
        <f>SUM(D40:D42)</f>
        <v>21491878</v>
      </c>
      <c r="E39" s="23">
        <f t="shared" ref="E39:H39" si="13">SUM(E40:E42)</f>
        <v>9466745.75</v>
      </c>
      <c r="F39" s="23">
        <f t="shared" si="2"/>
        <v>30958623.75</v>
      </c>
      <c r="G39" s="23">
        <f t="shared" si="13"/>
        <v>20915993.850000001</v>
      </c>
      <c r="H39" s="23">
        <f t="shared" si="13"/>
        <v>20915993.850000001</v>
      </c>
      <c r="I39" s="17">
        <f t="shared" si="3"/>
        <v>-575884.14999999851</v>
      </c>
    </row>
    <row r="40" spans="1:9" ht="15" customHeight="1">
      <c r="A40" s="38">
        <v>1141</v>
      </c>
      <c r="B40" s="28" t="s">
        <v>70</v>
      </c>
      <c r="C40" s="8" t="s">
        <v>71</v>
      </c>
      <c r="D40" s="41">
        <v>2551984</v>
      </c>
      <c r="E40" s="41">
        <v>526075</v>
      </c>
      <c r="F40" s="32">
        <f t="shared" si="2"/>
        <v>3078059</v>
      </c>
      <c r="G40" s="41">
        <v>1063282</v>
      </c>
      <c r="H40" s="41">
        <v>1063282</v>
      </c>
      <c r="I40" s="18">
        <f t="shared" si="3"/>
        <v>-1488702</v>
      </c>
    </row>
    <row r="41" spans="1:9" ht="15" customHeight="1">
      <c r="A41" s="38">
        <v>1142</v>
      </c>
      <c r="B41" s="28" t="s">
        <v>72</v>
      </c>
      <c r="C41" s="8" t="s">
        <v>73</v>
      </c>
      <c r="D41" s="41">
        <v>18228894</v>
      </c>
      <c r="E41" s="41">
        <v>4866813.92</v>
      </c>
      <c r="F41" s="32">
        <f t="shared" si="2"/>
        <v>23095707.920000002</v>
      </c>
      <c r="G41" s="41">
        <v>15606219.77</v>
      </c>
      <c r="H41" s="41">
        <v>15606219.77</v>
      </c>
      <c r="I41" s="18">
        <f t="shared" si="3"/>
        <v>-2622674.2300000004</v>
      </c>
    </row>
    <row r="42" spans="1:9" ht="15" customHeight="1">
      <c r="A42" s="38">
        <v>1143</v>
      </c>
      <c r="B42" s="28" t="s">
        <v>74</v>
      </c>
      <c r="C42" s="8" t="s">
        <v>75</v>
      </c>
      <c r="D42" s="41">
        <v>711000</v>
      </c>
      <c r="E42" s="41">
        <v>4073856.83</v>
      </c>
      <c r="F42" s="32">
        <f t="shared" si="2"/>
        <v>4784856.83</v>
      </c>
      <c r="G42" s="41">
        <v>4246492.08</v>
      </c>
      <c r="H42" s="41">
        <v>4246492.08</v>
      </c>
      <c r="I42" s="18">
        <f t="shared" si="3"/>
        <v>3535492.08</v>
      </c>
    </row>
    <row r="43" spans="1:9" ht="15" customHeight="1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36498645.549999997</v>
      </c>
      <c r="F43" s="23">
        <f t="shared" si="2"/>
        <v>36498645.549999997</v>
      </c>
      <c r="G43" s="23">
        <f t="shared" si="14"/>
        <v>36498645.549999997</v>
      </c>
      <c r="H43" s="23">
        <f t="shared" si="14"/>
        <v>36498645.549999997</v>
      </c>
      <c r="I43" s="17">
        <f t="shared" si="3"/>
        <v>36498645.549999997</v>
      </c>
    </row>
    <row r="44" spans="1:9" ht="15" customHeight="1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>
      <c r="A49" s="38">
        <v>1154</v>
      </c>
      <c r="B49" s="27" t="s">
        <v>88</v>
      </c>
      <c r="C49" s="6" t="s">
        <v>89</v>
      </c>
      <c r="D49" s="41">
        <v>0</v>
      </c>
      <c r="E49" s="41">
        <v>36498645.549999997</v>
      </c>
      <c r="F49" s="24">
        <f t="shared" si="2"/>
        <v>36498645.549999997</v>
      </c>
      <c r="G49" s="41">
        <v>36498645.549999997</v>
      </c>
      <c r="H49" s="41">
        <v>36498645.549999997</v>
      </c>
      <c r="I49" s="19">
        <f t="shared" si="3"/>
        <v>36498645.549999997</v>
      </c>
    </row>
    <row r="50" spans="1:9" ht="15" customHeight="1">
      <c r="A50" s="37"/>
      <c r="B50" s="26" t="s">
        <v>90</v>
      </c>
      <c r="C50" s="10" t="s">
        <v>91</v>
      </c>
      <c r="D50" s="23">
        <f>SUM(D51:D53)</f>
        <v>4954630</v>
      </c>
      <c r="E50" s="23">
        <f t="shared" ref="E50:H50" si="16">SUM(E51:E53)</f>
        <v>339800</v>
      </c>
      <c r="F50" s="23">
        <f t="shared" si="2"/>
        <v>5294430</v>
      </c>
      <c r="G50" s="23">
        <f t="shared" si="16"/>
        <v>842703.38</v>
      </c>
      <c r="H50" s="23">
        <f t="shared" si="16"/>
        <v>842703.38</v>
      </c>
      <c r="I50" s="17">
        <f t="shared" si="3"/>
        <v>-4111926.62</v>
      </c>
    </row>
    <row r="51" spans="1:9" ht="15" customHeight="1">
      <c r="A51" s="38">
        <v>1161</v>
      </c>
      <c r="B51" s="28" t="s">
        <v>92</v>
      </c>
      <c r="C51" s="8" t="s">
        <v>93</v>
      </c>
      <c r="D51" s="41">
        <v>4954630</v>
      </c>
      <c r="E51" s="41">
        <v>339800</v>
      </c>
      <c r="F51" s="32">
        <f t="shared" si="2"/>
        <v>5294430</v>
      </c>
      <c r="G51" s="41">
        <v>842703.38</v>
      </c>
      <c r="H51" s="41">
        <v>842703.38</v>
      </c>
      <c r="I51" s="18">
        <f t="shared" si="3"/>
        <v>-4111926.62</v>
      </c>
    </row>
    <row r="52" spans="1:9" ht="15" customHeight="1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>
      <c r="A57" s="37"/>
      <c r="B57" s="26" t="s">
        <v>104</v>
      </c>
      <c r="C57" s="10" t="s">
        <v>105</v>
      </c>
      <c r="D57" s="23">
        <f>+D58+D59+D71</f>
        <v>131110258</v>
      </c>
      <c r="E57" s="23">
        <f t="shared" ref="E57:H57" si="18">+E58+E59+E71</f>
        <v>0</v>
      </c>
      <c r="F57" s="23">
        <f t="shared" si="2"/>
        <v>131110258</v>
      </c>
      <c r="G57" s="23">
        <f t="shared" si="18"/>
        <v>68647758.420000002</v>
      </c>
      <c r="H57" s="23">
        <f t="shared" si="18"/>
        <v>68647758.420000002</v>
      </c>
      <c r="I57" s="17">
        <f t="shared" si="3"/>
        <v>-62462499.579999998</v>
      </c>
    </row>
    <row r="58" spans="1:9" ht="15" customHeight="1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>
      <c r="A59" s="38"/>
      <c r="B59" s="26" t="s">
        <v>108</v>
      </c>
      <c r="C59" s="10" t="s">
        <v>109</v>
      </c>
      <c r="D59" s="23">
        <f>+D60+D65+D70</f>
        <v>131110258</v>
      </c>
      <c r="E59" s="23">
        <f t="shared" ref="E59:H59" si="19">+E60+E65+E70</f>
        <v>0</v>
      </c>
      <c r="F59" s="23">
        <f t="shared" si="2"/>
        <v>131110258</v>
      </c>
      <c r="G59" s="23">
        <f t="shared" si="19"/>
        <v>68647758.420000002</v>
      </c>
      <c r="H59" s="23">
        <f t="shared" si="19"/>
        <v>68647758.420000002</v>
      </c>
      <c r="I59" s="17">
        <f t="shared" si="3"/>
        <v>-62462499.579999998</v>
      </c>
    </row>
    <row r="60" spans="1:9" ht="15" customHeight="1">
      <c r="A60" s="38"/>
      <c r="B60" s="29" t="s">
        <v>110</v>
      </c>
      <c r="C60" s="16" t="s">
        <v>111</v>
      </c>
      <c r="D60" s="24">
        <f>SUM(D61:D64)</f>
        <v>65555129</v>
      </c>
      <c r="E60" s="24">
        <f t="shared" ref="E60:H60" si="20">SUM(E61:E64)</f>
        <v>0</v>
      </c>
      <c r="F60" s="24">
        <f t="shared" si="2"/>
        <v>65555129</v>
      </c>
      <c r="G60" s="24">
        <f t="shared" si="20"/>
        <v>33837970</v>
      </c>
      <c r="H60" s="24">
        <f t="shared" si="20"/>
        <v>33837970</v>
      </c>
      <c r="I60" s="19">
        <f t="shared" si="3"/>
        <v>-31717159</v>
      </c>
    </row>
    <row r="61" spans="1:9" ht="15" customHeight="1">
      <c r="A61" s="38">
        <v>118211</v>
      </c>
      <c r="B61" s="30" t="s">
        <v>112</v>
      </c>
      <c r="C61" s="11" t="s">
        <v>113</v>
      </c>
      <c r="D61" s="41">
        <v>65555129</v>
      </c>
      <c r="E61" s="41">
        <v>0</v>
      </c>
      <c r="F61" s="32">
        <f t="shared" si="2"/>
        <v>65555129</v>
      </c>
      <c r="G61" s="41">
        <v>33837970</v>
      </c>
      <c r="H61" s="41">
        <v>33837970</v>
      </c>
      <c r="I61" s="18">
        <f t="shared" si="3"/>
        <v>-31717159</v>
      </c>
    </row>
    <row r="62" spans="1:9" ht="15" customHeight="1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>
      <c r="A65" s="38"/>
      <c r="B65" s="29" t="s">
        <v>120</v>
      </c>
      <c r="C65" s="16" t="s">
        <v>121</v>
      </c>
      <c r="D65" s="24">
        <f>SUM(D66:D69)</f>
        <v>65555129</v>
      </c>
      <c r="E65" s="24">
        <f t="shared" ref="E65:H65" si="21">SUM(E66:E69)</f>
        <v>0</v>
      </c>
      <c r="F65" s="24">
        <f t="shared" si="2"/>
        <v>65555129</v>
      </c>
      <c r="G65" s="24">
        <f t="shared" si="21"/>
        <v>34809788.420000002</v>
      </c>
      <c r="H65" s="24">
        <f t="shared" si="21"/>
        <v>34809788.420000002</v>
      </c>
      <c r="I65" s="19">
        <f t="shared" si="3"/>
        <v>-30745340.579999998</v>
      </c>
    </row>
    <row r="66" spans="1:9" ht="15" customHeight="1">
      <c r="A66" s="38">
        <v>118221</v>
      </c>
      <c r="B66" s="30" t="s">
        <v>122</v>
      </c>
      <c r="C66" s="11" t="s">
        <v>113</v>
      </c>
      <c r="D66" s="41">
        <v>65555129</v>
      </c>
      <c r="E66" s="41">
        <v>0</v>
      </c>
      <c r="F66" s="32">
        <f t="shared" si="2"/>
        <v>65555129</v>
      </c>
      <c r="G66" s="41">
        <v>34809788.420000002</v>
      </c>
      <c r="H66" s="41">
        <v>34809788.420000002</v>
      </c>
      <c r="I66" s="18">
        <f t="shared" si="3"/>
        <v>-30745340.579999998</v>
      </c>
    </row>
    <row r="67" spans="1:9" ht="15" customHeight="1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>
      <c r="A77" s="37"/>
      <c r="B77" s="25">
        <v>1.1000000000000001</v>
      </c>
      <c r="C77" s="5" t="s">
        <v>138</v>
      </c>
      <c r="D77" s="22">
        <f>+D78+D82+D90+D95+D113</f>
        <v>0</v>
      </c>
      <c r="E77" s="22">
        <f t="shared" ref="E77:H77" si="25">+E78+E82+E90+E95+E113</f>
        <v>13908422.66</v>
      </c>
      <c r="F77" s="22">
        <f t="shared" si="23"/>
        <v>13908422.66</v>
      </c>
      <c r="G77" s="22">
        <f t="shared" si="25"/>
        <v>13905769.27</v>
      </c>
      <c r="H77" s="22">
        <f t="shared" si="25"/>
        <v>13905769.27</v>
      </c>
      <c r="I77" s="35">
        <f t="shared" si="24"/>
        <v>13905769.27</v>
      </c>
    </row>
    <row r="78" spans="1:9" ht="15" customHeight="1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>
      <c r="A95" s="37"/>
      <c r="B95" s="26" t="s">
        <v>173</v>
      </c>
      <c r="C95" s="10" t="s">
        <v>174</v>
      </c>
      <c r="D95" s="23">
        <f>+D96+D97+D109</f>
        <v>0</v>
      </c>
      <c r="E95" s="23">
        <f t="shared" ref="E95:H95" si="29">+E96+E97+E109</f>
        <v>13908422.66</v>
      </c>
      <c r="F95" s="23">
        <f t="shared" si="23"/>
        <v>13908422.66</v>
      </c>
      <c r="G95" s="23">
        <f t="shared" si="29"/>
        <v>13905769.27</v>
      </c>
      <c r="H95" s="23">
        <f t="shared" si="29"/>
        <v>13905769.27</v>
      </c>
      <c r="I95" s="23">
        <f t="shared" si="24"/>
        <v>13905769.27</v>
      </c>
    </row>
    <row r="96" spans="1:9" ht="15" customHeight="1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>
      <c r="A97" s="38"/>
      <c r="B97" s="26" t="s">
        <v>176</v>
      </c>
      <c r="C97" s="10" t="s">
        <v>109</v>
      </c>
      <c r="D97" s="23">
        <f>+D98+D103+D108</f>
        <v>0</v>
      </c>
      <c r="E97" s="23">
        <f t="shared" ref="E97:H97" si="30">+E98+E103+E108</f>
        <v>13908422.66</v>
      </c>
      <c r="F97" s="23">
        <f t="shared" si="23"/>
        <v>13908422.66</v>
      </c>
      <c r="G97" s="23">
        <f t="shared" si="30"/>
        <v>13905769.27</v>
      </c>
      <c r="H97" s="23">
        <f t="shared" si="30"/>
        <v>13905769.27</v>
      </c>
      <c r="I97" s="23">
        <f t="shared" si="24"/>
        <v>13905769.27</v>
      </c>
    </row>
    <row r="98" spans="1:9" ht="15" customHeight="1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13908422.66</v>
      </c>
      <c r="F98" s="24">
        <f t="shared" si="23"/>
        <v>13908422.66</v>
      </c>
      <c r="G98" s="24">
        <f t="shared" si="31"/>
        <v>13905769.27</v>
      </c>
      <c r="H98" s="24">
        <f t="shared" si="31"/>
        <v>13905769.27</v>
      </c>
      <c r="I98" s="19">
        <f t="shared" si="24"/>
        <v>13905769.27</v>
      </c>
    </row>
    <row r="99" spans="1:9" ht="15" customHeight="1">
      <c r="A99" s="38">
        <v>124211</v>
      </c>
      <c r="B99" s="30" t="s">
        <v>179</v>
      </c>
      <c r="C99" s="11" t="s">
        <v>113</v>
      </c>
      <c r="D99" s="41">
        <v>0</v>
      </c>
      <c r="E99" s="41">
        <v>13908422.66</v>
      </c>
      <c r="F99" s="32">
        <f t="shared" si="23"/>
        <v>13908422.66</v>
      </c>
      <c r="G99" s="41">
        <v>13905769.27</v>
      </c>
      <c r="H99" s="41">
        <v>13905769.27</v>
      </c>
      <c r="I99" s="18">
        <f t="shared" si="24"/>
        <v>13905769.27</v>
      </c>
    </row>
    <row r="100" spans="1:9" ht="15" customHeight="1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>
      <c r="A103" s="38"/>
      <c r="B103" s="29" t="s">
        <v>183</v>
      </c>
      <c r="C103" s="16" t="s">
        <v>121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>
      <c r="A104" s="38">
        <v>124221</v>
      </c>
      <c r="B104" s="30" t="s">
        <v>184</v>
      </c>
      <c r="C104" s="11" t="s">
        <v>113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>
      <c r="B119" s="4"/>
      <c r="C119" s="5" t="s">
        <v>203</v>
      </c>
      <c r="D119" s="21">
        <f>+D10+D77</f>
        <v>157556766</v>
      </c>
      <c r="E119" s="21">
        <f t="shared" ref="E119:H119" si="35">+E10+E77</f>
        <v>60213613.959999993</v>
      </c>
      <c r="F119" s="21">
        <f t="shared" si="23"/>
        <v>217770379.95999998</v>
      </c>
      <c r="G119" s="21">
        <f t="shared" si="35"/>
        <v>140810870.47</v>
      </c>
      <c r="H119" s="21">
        <f t="shared" si="35"/>
        <v>140810870.47</v>
      </c>
      <c r="I119" s="21">
        <f t="shared" si="24"/>
        <v>-16745895.530000001</v>
      </c>
    </row>
    <row r="120" spans="1:9">
      <c r="B120" s="7"/>
      <c r="C120" s="7"/>
      <c r="D120" s="7"/>
      <c r="E120" s="7"/>
      <c r="F120" s="7"/>
      <c r="G120" s="7"/>
      <c r="H120" s="7"/>
    </row>
    <row r="121" spans="1:9">
      <c r="B121" s="12" t="s">
        <v>204</v>
      </c>
      <c r="C121" s="13"/>
      <c r="D121" s="13"/>
      <c r="E121" s="13"/>
      <c r="F121" s="13"/>
      <c r="G121" s="13"/>
      <c r="H121" s="13"/>
    </row>
    <row r="122" spans="1:9">
      <c r="B122" s="12"/>
      <c r="C122" s="13"/>
      <c r="D122" s="13"/>
      <c r="E122" s="13"/>
      <c r="F122" s="13"/>
      <c r="G122" s="13"/>
      <c r="H122" s="13"/>
    </row>
    <row r="123" spans="1:9">
      <c r="B123" s="12"/>
      <c r="C123" s="13"/>
      <c r="D123" s="13"/>
      <c r="E123" s="13"/>
      <c r="F123" s="13"/>
      <c r="G123" s="13"/>
      <c r="H123" s="13"/>
    </row>
    <row r="124" spans="1:9">
      <c r="B124" s="13"/>
      <c r="C124" s="14"/>
      <c r="D124" s="14"/>
      <c r="E124" s="14"/>
      <c r="F124" s="14"/>
      <c r="G124" s="14"/>
      <c r="H124" s="14"/>
    </row>
    <row r="125" spans="1:9">
      <c r="B125" s="15"/>
      <c r="C125" s="15"/>
      <c r="D125" s="2"/>
      <c r="E125" s="2"/>
      <c r="F125" s="2"/>
      <c r="G125" s="2"/>
      <c r="H125" s="2"/>
    </row>
    <row r="126" spans="1:9">
      <c r="B126" s="43" t="s">
        <v>208</v>
      </c>
      <c r="C126" s="43"/>
      <c r="D126" s="2"/>
      <c r="E126" s="44" t="s">
        <v>210</v>
      </c>
      <c r="F126" s="44"/>
      <c r="G126" s="44"/>
      <c r="H126" s="44"/>
    </row>
    <row r="127" spans="1:9">
      <c r="B127" s="43" t="s">
        <v>209</v>
      </c>
      <c r="C127" s="43"/>
      <c r="D127" s="2"/>
      <c r="E127" s="43" t="s">
        <v>211</v>
      </c>
      <c r="F127" s="43"/>
      <c r="G127" s="43"/>
      <c r="H127" s="43"/>
    </row>
    <row r="128" spans="1:9">
      <c r="B128" s="2"/>
      <c r="C128" s="2"/>
      <c r="D128" s="2"/>
      <c r="E128" s="2"/>
      <c r="F128" s="2"/>
      <c r="G128" s="2"/>
      <c r="H128" s="2"/>
    </row>
    <row r="129" spans="2:8">
      <c r="B129" s="13"/>
      <c r="C129" s="13"/>
      <c r="D129" s="13"/>
      <c r="E129" s="13"/>
      <c r="F129" s="13"/>
      <c r="G129" s="13"/>
      <c r="H129" s="13"/>
    </row>
    <row r="130" spans="2:8">
      <c r="B130" s="13"/>
      <c r="C130" s="13"/>
      <c r="D130" s="13"/>
      <c r="E130" s="13"/>
      <c r="F130" s="13"/>
      <c r="G130" s="13"/>
      <c r="H130" s="13"/>
    </row>
    <row r="131" spans="2:8">
      <c r="B131" s="7"/>
      <c r="C131" s="7"/>
      <c r="D131" s="7"/>
      <c r="E131" s="7"/>
      <c r="F131" s="7"/>
      <c r="G131" s="7"/>
      <c r="H131" s="7"/>
    </row>
    <row r="132" spans="2:8">
      <c r="B132" s="7"/>
      <c r="C132" s="7"/>
      <c r="D132" s="7"/>
      <c r="E132" s="7"/>
      <c r="F132" s="7"/>
      <c r="G132" s="7"/>
      <c r="H132" s="7"/>
    </row>
    <row r="133" spans="2:8">
      <c r="B133" s="7"/>
      <c r="C133" s="7"/>
      <c r="D133" s="7"/>
      <c r="E133" s="7"/>
      <c r="F133" s="7"/>
      <c r="G133" s="7"/>
      <c r="H133" s="7"/>
    </row>
    <row r="134" spans="2:8">
      <c r="B134" s="7"/>
      <c r="C134" s="7"/>
      <c r="D134" s="7"/>
      <c r="E134" s="7"/>
      <c r="F134" s="7"/>
      <c r="G134" s="7"/>
      <c r="H134" s="7"/>
    </row>
    <row r="135" spans="2:8">
      <c r="B135" s="7"/>
      <c r="C135" s="7"/>
      <c r="D135" s="7"/>
      <c r="E135" s="7"/>
      <c r="F135" s="7"/>
      <c r="G135" s="7"/>
      <c r="H135" s="7"/>
    </row>
    <row r="136" spans="2:8">
      <c r="B136" s="7"/>
      <c r="C136" s="7"/>
      <c r="D136" s="7"/>
      <c r="E136" s="7"/>
      <c r="F136" s="7"/>
      <c r="G136" s="7"/>
      <c r="H136" s="7"/>
    </row>
    <row r="137" spans="2:8">
      <c r="B137" s="7"/>
      <c r="C137" s="7"/>
      <c r="D137" s="7"/>
      <c r="E137" s="7"/>
      <c r="F137" s="7"/>
      <c r="G137" s="7"/>
      <c r="H137" s="7"/>
    </row>
    <row r="138" spans="2:8">
      <c r="D138" s="7"/>
      <c r="E138" s="7"/>
      <c r="F138" s="7"/>
      <c r="G138" s="7"/>
      <c r="H138" s="7"/>
    </row>
    <row r="139" spans="2:8">
      <c r="D139" s="7"/>
      <c r="E139" s="7"/>
      <c r="F139" s="7"/>
      <c r="G139" s="7"/>
      <c r="H139" s="7"/>
    </row>
    <row r="140" spans="2:8">
      <c r="D140" s="7"/>
      <c r="E140" s="7"/>
      <c r="F140" s="7"/>
      <c r="G140" s="7"/>
      <c r="H140" s="7"/>
    </row>
    <row r="141" spans="2:8">
      <c r="D141" s="7"/>
      <c r="E141" s="7"/>
      <c r="F141" s="7"/>
      <c r="G141" s="7"/>
      <c r="H141" s="7"/>
    </row>
    <row r="142" spans="2:8">
      <c r="D142" s="7"/>
      <c r="E142" s="7"/>
      <c r="F142" s="7"/>
      <c r="G142" s="7"/>
      <c r="H142" s="7"/>
    </row>
    <row r="143" spans="2:8">
      <c r="D143" s="7"/>
      <c r="E143" s="7"/>
      <c r="F143" s="7"/>
      <c r="G143" s="7"/>
      <c r="H143" s="7"/>
    </row>
    <row r="144" spans="2:8">
      <c r="D144" s="7"/>
      <c r="E144" s="7"/>
      <c r="F144" s="7"/>
      <c r="G144" s="7"/>
      <c r="H144" s="7"/>
    </row>
    <row r="145" spans="4:8">
      <c r="D145" s="7"/>
      <c r="E145" s="7"/>
      <c r="F145" s="7"/>
      <c r="G145" s="7"/>
      <c r="H145" s="7"/>
    </row>
    <row r="146" spans="4:8">
      <c r="D146" s="7"/>
      <c r="E146" s="7"/>
      <c r="F146" s="7"/>
      <c r="G146" s="7"/>
      <c r="H146" s="7"/>
    </row>
    <row r="147" spans="4:8">
      <c r="D147" s="7"/>
      <c r="E147" s="7"/>
      <c r="F147" s="7"/>
      <c r="G147" s="7"/>
      <c r="H147" s="7"/>
    </row>
    <row r="148" spans="4:8">
      <c r="D148" s="7"/>
      <c r="E148" s="7"/>
      <c r="F148" s="7"/>
      <c r="G148" s="7"/>
      <c r="H148" s="7"/>
    </row>
    <row r="149" spans="4:8">
      <c r="D149" s="7"/>
      <c r="E149" s="7"/>
      <c r="F149" s="7"/>
      <c r="G149" s="7"/>
      <c r="H149" s="7"/>
    </row>
    <row r="150" spans="4:8">
      <c r="D150" s="7"/>
      <c r="E150" s="7"/>
      <c r="F150" s="7"/>
      <c r="G150" s="7"/>
      <c r="H150" s="7"/>
    </row>
    <row r="151" spans="4:8">
      <c r="D151" s="7"/>
      <c r="E151" s="7"/>
      <c r="F151" s="7"/>
      <c r="G151" s="7"/>
      <c r="H151" s="7"/>
    </row>
    <row r="152" spans="4:8">
      <c r="D152" s="7"/>
      <c r="E152" s="7"/>
      <c r="F152" s="7"/>
      <c r="G152" s="7"/>
      <c r="H152" s="7"/>
    </row>
    <row r="153" spans="4:8">
      <c r="D153" s="7"/>
      <c r="E153" s="7"/>
      <c r="F153" s="7"/>
      <c r="G153" s="7"/>
      <c r="H153" s="7"/>
    </row>
    <row r="154" spans="4:8">
      <c r="D154" s="7"/>
      <c r="E154" s="7"/>
      <c r="F154" s="7"/>
      <c r="G154" s="7"/>
      <c r="H154" s="7"/>
    </row>
    <row r="155" spans="4:8">
      <c r="D155" s="7"/>
      <c r="E155" s="7"/>
      <c r="F155" s="7"/>
      <c r="G155" s="7"/>
      <c r="H155" s="7"/>
    </row>
    <row r="156" spans="4:8">
      <c r="D156" s="7"/>
      <c r="E156" s="7"/>
      <c r="F156" s="7"/>
      <c r="G156" s="7"/>
      <c r="H156" s="7"/>
    </row>
    <row r="157" spans="4:8">
      <c r="D157" s="7"/>
      <c r="E157" s="7"/>
      <c r="F157" s="7"/>
      <c r="G157" s="7"/>
      <c r="H157" s="7"/>
    </row>
    <row r="158" spans="4:8">
      <c r="D158" s="7"/>
      <c r="E158" s="7"/>
      <c r="F158" s="7"/>
      <c r="G158" s="7"/>
      <c r="H158" s="7"/>
    </row>
    <row r="159" spans="4:8">
      <c r="D159" s="7"/>
      <c r="E159" s="7"/>
      <c r="F159" s="7"/>
      <c r="G159" s="7"/>
      <c r="H159" s="7"/>
    </row>
    <row r="160" spans="4:8">
      <c r="D160" s="7"/>
      <c r="E160" s="7"/>
      <c r="F160" s="7"/>
      <c r="G160" s="7"/>
      <c r="H160" s="7"/>
    </row>
    <row r="161" spans="4:8">
      <c r="D161" s="7"/>
      <c r="E161" s="7"/>
      <c r="F161" s="7"/>
      <c r="G161" s="7"/>
      <c r="H161" s="7"/>
    </row>
    <row r="162" spans="4:8">
      <c r="D162" s="7"/>
      <c r="E162" s="7"/>
      <c r="F162" s="7"/>
      <c r="G162" s="7"/>
      <c r="H162" s="7"/>
    </row>
    <row r="163" spans="4:8">
      <c r="D163" s="7"/>
      <c r="E163" s="7"/>
      <c r="F163" s="7"/>
      <c r="G163" s="7"/>
      <c r="H163" s="7"/>
    </row>
    <row r="164" spans="4:8">
      <c r="D164" s="7"/>
      <c r="E164" s="7"/>
      <c r="F164" s="7"/>
      <c r="G164" s="7"/>
      <c r="H164" s="7"/>
    </row>
    <row r="165" spans="4:8">
      <c r="D165" s="7"/>
      <c r="E165" s="7"/>
      <c r="F165" s="7"/>
      <c r="G165" s="7"/>
      <c r="H165" s="7"/>
    </row>
    <row r="166" spans="4:8">
      <c r="D166" s="7"/>
      <c r="E166" s="7"/>
      <c r="F166" s="7"/>
      <c r="G166" s="7"/>
      <c r="H166" s="7"/>
    </row>
    <row r="167" spans="4:8">
      <c r="D167" s="7"/>
      <c r="E167" s="7"/>
      <c r="F167" s="7"/>
      <c r="G167" s="7"/>
      <c r="H167" s="7"/>
    </row>
    <row r="168" spans="4:8">
      <c r="D168" s="7"/>
      <c r="E168" s="7"/>
      <c r="F168" s="7"/>
      <c r="G168" s="7"/>
      <c r="H168" s="7"/>
    </row>
    <row r="169" spans="4:8">
      <c r="D169" s="7"/>
      <c r="E169" s="7"/>
      <c r="F169" s="7"/>
      <c r="G169" s="7"/>
      <c r="H169" s="7"/>
    </row>
    <row r="170" spans="4:8">
      <c r="D170" s="7"/>
      <c r="E170" s="7"/>
      <c r="F170" s="7"/>
      <c r="G170" s="7"/>
      <c r="H170" s="7"/>
    </row>
    <row r="171" spans="4:8">
      <c r="D171" s="7"/>
      <c r="E171" s="7"/>
      <c r="F171" s="7"/>
      <c r="G171" s="7"/>
      <c r="H171" s="7"/>
    </row>
    <row r="172" spans="4:8">
      <c r="D172" s="7"/>
      <c r="E172" s="7"/>
      <c r="F172" s="7"/>
      <c r="G172" s="7"/>
      <c r="H172" s="7"/>
    </row>
    <row r="173" spans="4:8">
      <c r="D173" s="7"/>
      <c r="E173" s="7"/>
      <c r="F173" s="7"/>
      <c r="G173" s="7"/>
      <c r="H173" s="7"/>
    </row>
    <row r="174" spans="4:8">
      <c r="D174" s="7"/>
      <c r="E174" s="7"/>
      <c r="F174" s="7"/>
      <c r="G174" s="7"/>
      <c r="H174" s="7"/>
    </row>
    <row r="175" spans="4:8">
      <c r="D175" s="7"/>
      <c r="E175" s="7"/>
      <c r="F175" s="7"/>
      <c r="G175" s="7"/>
      <c r="H175" s="7"/>
    </row>
    <row r="176" spans="4:8">
      <c r="D176" s="7"/>
      <c r="E176" s="7"/>
      <c r="F176" s="7"/>
      <c r="G176" s="7"/>
      <c r="H176" s="7"/>
    </row>
    <row r="177" spans="4:8">
      <c r="D177" s="7"/>
      <c r="E177" s="7"/>
      <c r="F177" s="7"/>
      <c r="G177" s="7"/>
      <c r="H177" s="7"/>
    </row>
    <row r="178" spans="4:8">
      <c r="D178" s="7"/>
      <c r="E178" s="7"/>
      <c r="F178" s="7"/>
      <c r="G178" s="7"/>
      <c r="H178" s="7"/>
    </row>
    <row r="179" spans="4:8">
      <c r="D179" s="7"/>
      <c r="E179" s="7"/>
      <c r="F179" s="7"/>
      <c r="G179" s="7"/>
      <c r="H179" s="7"/>
    </row>
    <row r="180" spans="4:8">
      <c r="D180" s="7"/>
      <c r="E180" s="7"/>
      <c r="F180" s="7"/>
      <c r="G180" s="7"/>
      <c r="H180" s="7"/>
    </row>
    <row r="181" spans="4:8">
      <c r="D181" s="7"/>
      <c r="E181" s="7"/>
      <c r="F181" s="7"/>
      <c r="G181" s="7"/>
      <c r="H181" s="7"/>
    </row>
    <row r="182" spans="4:8">
      <c r="D182" s="7"/>
      <c r="E182" s="7"/>
      <c r="F182" s="7"/>
      <c r="G182" s="7"/>
      <c r="H182" s="7"/>
    </row>
    <row r="183" spans="4:8">
      <c r="D183" s="7"/>
      <c r="E183" s="7"/>
      <c r="F183" s="7"/>
      <c r="G183" s="7"/>
      <c r="H183" s="7"/>
    </row>
    <row r="184" spans="4:8">
      <c r="D184" s="7"/>
      <c r="E184" s="7"/>
      <c r="F184" s="7"/>
      <c r="G184" s="7"/>
      <c r="H184" s="7"/>
    </row>
    <row r="185" spans="4:8">
      <c r="D185" s="7"/>
      <c r="E185" s="7"/>
      <c r="F185" s="7"/>
      <c r="G185" s="7"/>
      <c r="H185" s="7"/>
    </row>
    <row r="186" spans="4:8">
      <c r="D186" s="7"/>
      <c r="E186" s="7"/>
      <c r="F186" s="7"/>
      <c r="G186" s="7"/>
      <c r="H186" s="7"/>
    </row>
    <row r="187" spans="4:8">
      <c r="D187" s="7"/>
      <c r="E187" s="7"/>
      <c r="F187" s="7"/>
      <c r="G187" s="7"/>
      <c r="H187" s="7"/>
    </row>
    <row r="188" spans="4:8">
      <c r="D188" s="7"/>
      <c r="E188" s="7"/>
      <c r="F188" s="7"/>
      <c r="G188" s="7"/>
      <c r="H188" s="7"/>
    </row>
    <row r="189" spans="4:8">
      <c r="D189" s="7"/>
      <c r="E189" s="7"/>
      <c r="F189" s="7"/>
      <c r="G189" s="7"/>
      <c r="H189" s="7"/>
    </row>
    <row r="190" spans="4:8">
      <c r="D190" s="7"/>
      <c r="E190" s="7"/>
      <c r="F190" s="7"/>
      <c r="G190" s="7"/>
      <c r="H190" s="7"/>
    </row>
    <row r="191" spans="4:8">
      <c r="D191" s="7"/>
      <c r="E191" s="7"/>
      <c r="F191" s="7"/>
      <c r="G191" s="7"/>
      <c r="H191" s="7"/>
    </row>
    <row r="192" spans="4:8">
      <c r="D192" s="7"/>
      <c r="E192" s="7"/>
      <c r="F192" s="7"/>
      <c r="G192" s="7"/>
      <c r="H192" s="7"/>
    </row>
    <row r="193" spans="4:8">
      <c r="D193" s="7"/>
      <c r="E193" s="7"/>
      <c r="F193" s="7"/>
      <c r="G193" s="7"/>
      <c r="H193" s="7"/>
    </row>
    <row r="194" spans="4:8">
      <c r="D194" s="7"/>
      <c r="E194" s="7"/>
      <c r="F194" s="7"/>
      <c r="G194" s="7"/>
      <c r="H194" s="7"/>
    </row>
    <row r="195" spans="4:8">
      <c r="D195" s="7"/>
      <c r="E195" s="7"/>
      <c r="F195" s="7"/>
      <c r="G195" s="7"/>
      <c r="H195" s="7"/>
    </row>
    <row r="196" spans="4:8">
      <c r="D196" s="7"/>
      <c r="E196" s="7"/>
      <c r="F196" s="7"/>
      <c r="G196" s="7"/>
      <c r="H196" s="7"/>
    </row>
    <row r="197" spans="4:8">
      <c r="D197" s="7"/>
      <c r="E197" s="7"/>
      <c r="F197" s="7"/>
      <c r="G197" s="7"/>
      <c r="H197" s="7"/>
    </row>
    <row r="198" spans="4:8">
      <c r="D198" s="7"/>
      <c r="E198" s="7"/>
      <c r="F198" s="7"/>
      <c r="G198" s="7"/>
      <c r="H198" s="7"/>
    </row>
    <row r="199" spans="4:8">
      <c r="D199" s="7"/>
      <c r="E199" s="7"/>
      <c r="F199" s="7"/>
      <c r="G199" s="7"/>
      <c r="H199" s="7"/>
    </row>
    <row r="200" spans="4:8">
      <c r="D200" s="7"/>
      <c r="E200" s="7"/>
      <c r="F200" s="7"/>
      <c r="G200" s="7"/>
      <c r="H200" s="7"/>
    </row>
    <row r="201" spans="4:8">
      <c r="D201" s="7"/>
      <c r="E201" s="7"/>
      <c r="F201" s="7"/>
      <c r="G201" s="7"/>
      <c r="H201" s="7"/>
    </row>
    <row r="202" spans="4:8">
      <c r="D202" s="7"/>
      <c r="E202" s="7"/>
      <c r="F202" s="7"/>
      <c r="G202" s="7"/>
      <c r="H202" s="7"/>
    </row>
    <row r="203" spans="4:8">
      <c r="D203" s="7"/>
      <c r="E203" s="7"/>
      <c r="F203" s="7"/>
      <c r="G203" s="7"/>
      <c r="H203" s="7"/>
    </row>
    <row r="204" spans="4:8">
      <c r="D204" s="7"/>
      <c r="E204" s="7"/>
      <c r="F204" s="7"/>
      <c r="G204" s="7"/>
      <c r="H204" s="7"/>
    </row>
    <row r="205" spans="4:8">
      <c r="D205" s="7"/>
      <c r="E205" s="7"/>
      <c r="F205" s="7"/>
      <c r="G205" s="7"/>
      <c r="H205" s="7"/>
    </row>
    <row r="206" spans="4:8">
      <c r="D206" s="7"/>
      <c r="E206" s="7"/>
      <c r="F206" s="7"/>
      <c r="G206" s="7"/>
      <c r="H206" s="7"/>
    </row>
    <row r="207" spans="4:8">
      <c r="D207" s="7"/>
      <c r="E207" s="7"/>
      <c r="F207" s="7"/>
      <c r="G207" s="7"/>
      <c r="H207" s="7"/>
    </row>
    <row r="208" spans="4:8">
      <c r="D208" s="7"/>
      <c r="E208" s="7"/>
      <c r="F208" s="7"/>
      <c r="G208" s="7"/>
      <c r="H208" s="7"/>
    </row>
    <row r="209" spans="4:8">
      <c r="D209" s="7"/>
      <c r="E209" s="7"/>
      <c r="F209" s="7"/>
      <c r="G209" s="7"/>
      <c r="H209" s="7"/>
    </row>
    <row r="210" spans="4:8">
      <c r="D210" s="7"/>
      <c r="E210" s="7"/>
      <c r="F210" s="7"/>
      <c r="G210" s="7"/>
      <c r="H210" s="7"/>
    </row>
    <row r="211" spans="4:8">
      <c r="D211" s="7"/>
      <c r="E211" s="7"/>
      <c r="F211" s="7"/>
      <c r="G211" s="7"/>
      <c r="H211" s="7"/>
    </row>
    <row r="212" spans="4:8">
      <c r="D212" s="7"/>
      <c r="E212" s="7"/>
      <c r="F212" s="7"/>
      <c r="G212" s="7"/>
      <c r="H212" s="7"/>
    </row>
    <row r="213" spans="4:8">
      <c r="D213" s="7"/>
      <c r="E213" s="7"/>
      <c r="F213" s="7"/>
      <c r="G213" s="7"/>
      <c r="H213" s="7"/>
    </row>
    <row r="214" spans="4:8">
      <c r="D214" s="7"/>
      <c r="E214" s="7"/>
      <c r="F214" s="7"/>
      <c r="G214" s="7"/>
      <c r="H214" s="7"/>
    </row>
    <row r="215" spans="4:8">
      <c r="D215" s="7"/>
      <c r="E215" s="7"/>
      <c r="F215" s="7"/>
      <c r="G215" s="7"/>
      <c r="H215" s="7"/>
    </row>
    <row r="216" spans="4:8">
      <c r="D216" s="7"/>
      <c r="E216" s="7"/>
      <c r="F216" s="7"/>
      <c r="G216" s="7"/>
      <c r="H216" s="7"/>
    </row>
    <row r="217" spans="4:8">
      <c r="D217" s="7"/>
      <c r="E217" s="7"/>
      <c r="F217" s="7"/>
      <c r="G217" s="7"/>
      <c r="H217" s="7"/>
    </row>
    <row r="218" spans="4:8">
      <c r="D218" s="7"/>
      <c r="E218" s="7"/>
      <c r="F218" s="7"/>
      <c r="G218" s="7"/>
      <c r="H218" s="7"/>
    </row>
    <row r="219" spans="4:8">
      <c r="D219" s="7"/>
      <c r="E219" s="7"/>
      <c r="F219" s="7"/>
      <c r="G219" s="7"/>
      <c r="H219" s="7"/>
    </row>
    <row r="220" spans="4:8">
      <c r="D220" s="7"/>
      <c r="E220" s="7"/>
      <c r="F220" s="7"/>
      <c r="G220" s="7"/>
      <c r="H220" s="7"/>
    </row>
    <row r="221" spans="4:8">
      <c r="D221" s="7"/>
      <c r="E221" s="7"/>
      <c r="F221" s="7"/>
      <c r="G221" s="7"/>
      <c r="H221" s="7"/>
    </row>
    <row r="222" spans="4:8">
      <c r="D222" s="7"/>
      <c r="E222" s="7"/>
      <c r="F222" s="7"/>
      <c r="G222" s="7"/>
      <c r="H222" s="7"/>
    </row>
    <row r="223" spans="4:8">
      <c r="D223" s="7"/>
      <c r="E223" s="7"/>
      <c r="F223" s="7"/>
      <c r="G223" s="7"/>
      <c r="H223" s="7"/>
    </row>
    <row r="224" spans="4:8">
      <c r="D224" s="7"/>
      <c r="E224" s="7"/>
      <c r="F224" s="7"/>
      <c r="G224" s="7"/>
      <c r="H224" s="7"/>
    </row>
    <row r="225" spans="4:8">
      <c r="D225" s="7"/>
      <c r="E225" s="7"/>
      <c r="F225" s="7"/>
      <c r="G225" s="7"/>
      <c r="H225" s="7"/>
    </row>
    <row r="226" spans="4:8">
      <c r="D226" s="7"/>
      <c r="E226" s="7"/>
      <c r="F226" s="7"/>
      <c r="G226" s="7"/>
      <c r="H226" s="7"/>
    </row>
    <row r="227" spans="4:8">
      <c r="D227" s="7"/>
      <c r="E227" s="7"/>
      <c r="F227" s="7"/>
      <c r="G227" s="7"/>
      <c r="H227" s="7"/>
    </row>
    <row r="228" spans="4:8">
      <c r="D228" s="7"/>
      <c r="E228" s="7"/>
      <c r="F228" s="7"/>
      <c r="G228" s="7"/>
      <c r="H228" s="7"/>
    </row>
    <row r="229" spans="4:8">
      <c r="D229" s="7"/>
      <c r="E229" s="7"/>
      <c r="F229" s="7"/>
      <c r="G229" s="7"/>
      <c r="H229" s="7"/>
    </row>
    <row r="230" spans="4:8">
      <c r="D230" s="7"/>
      <c r="E230" s="7"/>
      <c r="F230" s="7"/>
      <c r="G230" s="7"/>
      <c r="H230" s="7"/>
    </row>
    <row r="231" spans="4:8">
      <c r="D231" s="7"/>
      <c r="E231" s="7"/>
      <c r="F231" s="7"/>
      <c r="G231" s="7"/>
      <c r="H231" s="7"/>
    </row>
    <row r="232" spans="4:8">
      <c r="D232" s="7"/>
      <c r="E232" s="7"/>
      <c r="F232" s="7"/>
      <c r="G232" s="7"/>
      <c r="H232" s="7"/>
    </row>
    <row r="233" spans="4:8">
      <c r="D233" s="7"/>
      <c r="E233" s="7"/>
      <c r="F233" s="7"/>
      <c r="G233" s="7"/>
      <c r="H233" s="7"/>
    </row>
    <row r="234" spans="4:8">
      <c r="D234" s="7"/>
      <c r="E234" s="7"/>
      <c r="F234" s="7"/>
      <c r="G234" s="7"/>
      <c r="H234" s="7"/>
    </row>
    <row r="235" spans="4:8">
      <c r="D235" s="7"/>
      <c r="E235" s="7"/>
      <c r="F235" s="7"/>
      <c r="G235" s="7"/>
      <c r="H235" s="7"/>
    </row>
    <row r="236" spans="4:8">
      <c r="D236" s="7"/>
      <c r="E236" s="7"/>
      <c r="F236" s="7"/>
      <c r="G236" s="7"/>
      <c r="H236" s="7"/>
    </row>
    <row r="237" spans="4:8">
      <c r="D237" s="7"/>
      <c r="E237" s="7"/>
      <c r="F237" s="7"/>
      <c r="G237" s="7"/>
      <c r="H237" s="7"/>
    </row>
    <row r="238" spans="4:8">
      <c r="D238" s="7"/>
      <c r="E238" s="7"/>
      <c r="F238" s="7"/>
      <c r="G238" s="7"/>
      <c r="H238" s="7"/>
    </row>
    <row r="239" spans="4:8">
      <c r="D239" s="7"/>
      <c r="E239" s="7"/>
      <c r="F239" s="7"/>
      <c r="G239" s="7"/>
      <c r="H239" s="7"/>
    </row>
    <row r="240" spans="4:8">
      <c r="D240" s="7"/>
      <c r="E240" s="7"/>
      <c r="F240" s="7"/>
      <c r="G240" s="7"/>
      <c r="H240" s="7"/>
    </row>
    <row r="241" spans="4:8">
      <c r="D241" s="7"/>
      <c r="E241" s="7"/>
      <c r="F241" s="7"/>
      <c r="G241" s="7"/>
      <c r="H241" s="7"/>
    </row>
    <row r="242" spans="4:8">
      <c r="D242" s="7"/>
      <c r="E242" s="7"/>
      <c r="F242" s="7"/>
      <c r="G242" s="7"/>
      <c r="H242" s="7"/>
    </row>
    <row r="243" spans="4:8">
      <c r="D243" s="7"/>
      <c r="E243" s="7"/>
      <c r="F243" s="7"/>
      <c r="G243" s="7"/>
      <c r="H243" s="7"/>
    </row>
    <row r="244" spans="4:8">
      <c r="D244" s="7"/>
      <c r="E244" s="7"/>
      <c r="F244" s="7"/>
      <c r="G244" s="7"/>
      <c r="H244" s="7"/>
    </row>
    <row r="245" spans="4:8">
      <c r="D245" s="7"/>
      <c r="E245" s="7"/>
      <c r="F245" s="7"/>
      <c r="G245" s="7"/>
      <c r="H245" s="7"/>
    </row>
    <row r="246" spans="4:8">
      <c r="D246" s="7"/>
      <c r="E246" s="7"/>
      <c r="F246" s="7"/>
      <c r="G246" s="7"/>
      <c r="H246" s="7"/>
    </row>
    <row r="247" spans="4:8">
      <c r="D247" s="7"/>
      <c r="E247" s="7"/>
      <c r="F247" s="7"/>
      <c r="G247" s="7"/>
      <c r="H247" s="7"/>
    </row>
    <row r="248" spans="4:8">
      <c r="D248" s="7"/>
      <c r="E248" s="7"/>
      <c r="F248" s="7"/>
      <c r="G248" s="7"/>
      <c r="H248" s="7"/>
    </row>
  </sheetData>
  <mergeCells count="11">
    <mergeCell ref="B126:C126"/>
    <mergeCell ref="E126:H126"/>
    <mergeCell ref="B127:C127"/>
    <mergeCell ref="E127:H127"/>
    <mergeCell ref="B1:I1"/>
    <mergeCell ref="B2:I2"/>
    <mergeCell ref="B3:I3"/>
    <mergeCell ref="B7:B8"/>
    <mergeCell ref="C7:C8"/>
    <mergeCell ref="D7:H7"/>
    <mergeCell ref="I7:I8"/>
  </mergeCells>
  <pageMargins left="0.39370078740157483" right="0.19685039370078741" top="0.74803149606299213" bottom="0.74803149606299213" header="0.31496062992125984" footer="0.31496062992125984"/>
  <pageSetup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2017-08-30T18:57:34Z</cp:lastPrinted>
  <dcterms:created xsi:type="dcterms:W3CDTF">2017-07-04T21:04:26Z</dcterms:created>
  <dcterms:modified xsi:type="dcterms:W3CDTF">2017-09-04T18:37:23Z</dcterms:modified>
</cp:coreProperties>
</file>