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 activeTab="1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<sst xmlns="http://schemas.openxmlformats.org/spreadsheetml/2006/main" count="103" uniqueCount="43">
  <si>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</si>
  <si>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</si>
  <si>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</si>
  <si>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</si>
  <si>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</si>
  <si>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</si>
  <si>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</si>
  <si>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</si>
  <si>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</si>
  <si>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</si>
  <si>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</si>
  <si>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</si>
  <si>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</si>
  <si>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</si>
  <si>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</si>
  <si>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</si>
  <si>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</si>
  <si>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</si>
  <si>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</si>
  <si>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</si>
  <si>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</si>
  <si>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</si>
  <si>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</si>
  <si>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</si>
  <si>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</si>
  <si>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</si>
  <si>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</si>
  <si>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</si>
  <si>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</si>
  <si>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</si>
  <si>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</si>
  <si>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</si>
  <si>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</si>
  <si>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</si>
  <si>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</si>
  <si>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</si>
  <si>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</si>
  <si>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</si>
  <si>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</si>
  <si>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</si>
  <si>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4 La interpretación al clasificar los Ingresos de los Entes Públicos de las entidades Paraestatales, no es homogénea en ciertos rubros del EAI por fuente de financiamiento.</t>
  </si>
  <si>
    <t>UNIVERSIDAD TECNOLOGICA DE LEON
Estado Analítico de Ingresos
Del 1 de Enero al 31 de Marzo de 2026
(Cifras en Pesos)</t>
  </si>
  <si>
    <r>
      <rPr>
        <b/>
        <sz val="12"/>
        <color theme="1"/>
        <rFont val="Arial"/>
        <family val="2"/>
      </rPr>
      <t>UNIVERSIDAD TECNOLOGICA DE LEON</t>
    </r>
    <r>
      <rPr>
        <b/>
        <sz val="8"/>
        <color theme="1"/>
        <rFont val="Arial"/>
        <family val="2"/>
      </rPr>
      <t xml:space="preserve">
Estado Analítico de Ingresos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</si>
</sst>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2"/>
      <color theme="1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8" fillId="0" borderId="0" xfId="18" applyFont="1" applyAlignment="1">
      <alignment horizontal="left" vertical="top" wrapText="1" indent="2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3" fontId="14" fillId="3" borderId="10" xfId="18" applyNumberFormat="1" applyFont="1" applyFill="1" applyBorder="1" applyAlignment="1" applyProtection="1">
      <alignment vertical="top"/>
      <protection locked="0"/>
    </xf>
    <xf numFmtId="3" fontId="15" fillId="3" borderId="10" xfId="18" applyNumberFormat="1" applyFont="1" applyFill="1" applyBorder="1" applyAlignment="1" applyProtection="1">
      <alignment vertical="top"/>
      <protection locked="0"/>
    </xf>
    <xf numFmtId="3" fontId="16" fillId="3" borderId="10" xfId="18" applyNumberFormat="1" applyFont="1" applyFill="1" applyBorder="1" applyAlignment="1" applyProtection="1">
      <alignment vertical="top"/>
      <protection locked="0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12" xfId="18" applyFont="1" applyFill="1" applyBorder="1" applyAlignment="1" applyProtection="1">
      <alignment horizontal="center" vertical="top"/>
      <protection locked="0"/>
    </xf>
    <xf numFmtId="0" fontId="7" fillId="2" borderId="13" xfId="18" applyFont="1" applyFill="1" applyBorder="1" applyAlignment="1" applyProtection="1">
      <alignment horizontal="center" vertical="top"/>
      <protection locked="0"/>
    </xf>
    <xf numFmtId="0" fontId="9" fillId="2" borderId="14" xfId="18" applyFont="1" applyFill="1" applyBorder="1" applyAlignment="1">
      <alignment horizontal="center" vertical="center" wrapText="1"/>
    </xf>
    <xf numFmtId="0" fontId="9" fillId="2" borderId="15" xfId="18" applyFont="1" applyFill="1" applyBorder="1" applyAlignment="1">
      <alignment horizontal="center" vertical="center" wrapText="1"/>
    </xf>
    <xf numFmtId="0" fontId="9" fillId="2" borderId="16" xfId="18" applyFont="1" applyFill="1" applyBorder="1" applyAlignment="1">
      <alignment horizontal="center" vertical="center" wrapText="1"/>
    </xf>
    <xf numFmtId="0" fontId="9" fillId="2" borderId="17" xfId="18" applyFont="1" applyFill="1" applyBorder="1" applyAlignment="1">
      <alignment horizontal="center" vertical="center" wrapText="1"/>
    </xf>
    <xf numFmtId="0" fontId="9" fillId="0" borderId="18" xfId="18" applyFont="1" applyBorder="1" applyAlignment="1">
      <alignment horizontal="left" vertical="top" wrapText="1" indent="1"/>
    </xf>
    <xf numFmtId="3" fontId="14" fillId="3" borderId="19" xfId="18" applyNumberFormat="1" applyFont="1" applyFill="1" applyBorder="1" applyAlignment="1" applyProtection="1">
      <alignment vertical="top"/>
      <protection locked="0"/>
    </xf>
    <xf numFmtId="0" fontId="8" fillId="0" borderId="18" xfId="18" applyFont="1" applyBorder="1" applyAlignment="1">
      <alignment horizontal="left" vertical="top" wrapText="1" indent="2"/>
    </xf>
    <xf numFmtId="3" fontId="15" fillId="3" borderId="19" xfId="18" applyNumberFormat="1" applyFont="1" applyFill="1" applyBorder="1" applyAlignment="1" applyProtection="1">
      <alignment vertical="top"/>
      <protection locked="0"/>
    </xf>
    <xf numFmtId="0" fontId="8" fillId="3" borderId="18" xfId="18" applyFont="1" applyFill="1" applyBorder="1" applyAlignment="1">
      <alignment horizontal="left" vertical="top" wrapText="1"/>
    </xf>
    <xf numFmtId="0" fontId="9" fillId="0" borderId="18" xfId="18" applyFont="1" applyBorder="1" applyAlignment="1">
      <alignment horizontal="left" vertical="top" indent="1"/>
    </xf>
    <xf numFmtId="0" fontId="8" fillId="3" borderId="20" xfId="18" applyFont="1" applyFill="1" applyBorder="1" applyAlignment="1">
      <alignment horizontal="left" vertical="top" wrapText="1" indent="1"/>
    </xf>
    <xf numFmtId="3" fontId="14" fillId="3" borderId="21" xfId="18" applyNumberFormat="1" applyFont="1" applyFill="1" applyBorder="1" applyAlignment="1" applyProtection="1">
      <alignment vertical="top"/>
      <protection locked="0"/>
    </xf>
    <xf numFmtId="3" fontId="14" fillId="3" borderId="22" xfId="18" applyNumberFormat="1" applyFont="1" applyFill="1" applyBorder="1" applyAlignment="1" applyProtection="1">
      <alignment vertical="top"/>
      <protection locked="0"/>
    </xf>
    <xf numFmtId="0" fontId="8" fillId="3" borderId="0" xfId="18" applyFont="1" applyFill="1" applyBorder="1" applyAlignment="1" applyProtection="1">
      <alignment vertical="top"/>
      <protection locked="0"/>
    </xf>
    <xf numFmtId="4" fontId="8" fillId="3" borderId="0" xfId="18" applyNumberFormat="1" applyFont="1" applyFill="1" applyBorder="1" applyAlignment="1" applyProtection="1">
      <alignment vertical="top"/>
      <protection locked="0"/>
    </xf>
    <xf numFmtId="0" fontId="9" fillId="3" borderId="23" xfId="18" applyFont="1" applyFill="1" applyBorder="1" applyAlignment="1">
      <alignment horizontal="center" vertical="top" wrapText="1"/>
    </xf>
    <xf numFmtId="3" fontId="15" fillId="3" borderId="24" xfId="18" applyNumberFormat="1" applyFont="1" applyFill="1" applyBorder="1" applyAlignment="1" applyProtection="1">
      <alignment vertical="top"/>
      <protection locked="0"/>
    </xf>
    <xf numFmtId="3" fontId="15" fillId="3" borderId="25" xfId="18" applyNumberFormat="1" applyFont="1" applyFill="1" applyBorder="1" applyAlignment="1" applyProtection="1">
      <alignment vertical="top"/>
      <protection locked="0"/>
    </xf>
    <xf numFmtId="4" fontId="9" fillId="3" borderId="23" xfId="18" applyNumberFormat="1" applyFont="1" applyFill="1" applyBorder="1" applyAlignment="1" applyProtection="1">
      <alignment vertical="top"/>
      <protection locked="0"/>
    </xf>
    <xf numFmtId="4" fontId="9" fillId="3" borderId="26" xfId="18" applyNumberFormat="1" applyFont="1" applyFill="1" applyBorder="1" applyAlignment="1" applyProtection="1">
      <alignment vertical="top"/>
      <protection locked="0"/>
    </xf>
    <xf numFmtId="3" fontId="15" fillId="3" borderId="27" xfId="18" applyNumberFormat="1" applyFont="1" applyFill="1" applyBorder="1" applyAlignment="1" applyProtection="1">
      <alignment vertical="top"/>
      <protection locked="0"/>
    </xf>
    <xf numFmtId="4" fontId="8" fillId="3" borderId="28" xfId="18" applyNumberFormat="1" applyFont="1" applyFill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1514475</xdr:colOff>
      <xdr:row>42</xdr:row>
      <xdr:rowOff>342900</xdr:rowOff>
    </xdr:from>
    <xdr:to>
      <xdr:col>6</xdr:col>
      <xdr:colOff>66675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64B37-4534-4B72-8C15-C02A3456A2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514475" y="8343900"/>
          <a:ext cx="7410450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15</xdr:row>
      <xdr:rowOff>28575</xdr:rowOff>
    </xdr:from>
    <xdr:to>
      <xdr:col>7</xdr:col>
      <xdr:colOff>0</xdr:colOff>
      <xdr:row>25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2E44C3-6630-408A-9FC3-03E22E3BD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28575" y="3362325"/>
          <a:ext cx="951547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workbookViewId="0">
      <selection activeCell="B29" sqref="B29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8" t="s">
        <v>41</v>
      </c>
      <c r="B1" s="49"/>
      <c r="C1" s="49"/>
      <c r="D1" s="49"/>
      <c r="E1" s="49"/>
      <c r="F1" s="49"/>
      <c r="G1" s="50"/>
    </row>
    <row r="2" spans="1:8" s="3" customFormat="1" x14ac:dyDescent="0.2">
      <c r="A2" s="24"/>
      <c r="B2" s="49" t="s">
        <v>36</v>
      </c>
      <c r="C2" s="49"/>
      <c r="D2" s="49"/>
      <c r="E2" s="49"/>
      <c r="F2" s="49"/>
      <c r="G2" s="5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5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58830877</v>
      </c>
      <c r="C10" s="29">
        <v>8903141.3000000007</v>
      </c>
      <c r="D10" s="29">
        <f t="shared" si="2"/>
        <v>67734018.299999997</v>
      </c>
      <c r="E10" s="29">
        <v>18970186.370000001</v>
      </c>
      <c r="F10" s="29">
        <v>18970186.370000001</v>
      </c>
      <c r="G10" s="29">
        <f t="shared" si="3"/>
        <v>-39860690.629999995</v>
      </c>
      <c r="H10" s="18" t="s">
        <v>25</v>
      </c>
    </row>
    <row r="11" spans="1:8" ht="22.5" x14ac:dyDescent="0.2">
      <c r="A11" s="37" t="s">
        <v>35</v>
      </c>
      <c r="B11" s="29">
        <v>95612283</v>
      </c>
      <c r="C11" s="29">
        <v>0</v>
      </c>
      <c r="D11" s="29">
        <f t="shared" si="2"/>
        <v>95612283</v>
      </c>
      <c r="E11" s="29">
        <v>38385703</v>
      </c>
      <c r="F11" s="29">
        <v>38385703</v>
      </c>
      <c r="G11" s="29">
        <f t="shared" si="3"/>
        <v>-57226580</v>
      </c>
      <c r="H11" s="18" t="s">
        <v>26</v>
      </c>
    </row>
    <row r="12" spans="1:8" ht="22.5" x14ac:dyDescent="0.2">
      <c r="A12" s="19" t="s">
        <v>14</v>
      </c>
      <c r="B12" s="29">
        <v>96962084.689999998</v>
      </c>
      <c r="C12" s="29">
        <v>295573.08</v>
      </c>
      <c r="D12" s="29">
        <f t="shared" si="2"/>
        <v>97257657.769999996</v>
      </c>
      <c r="E12" s="29">
        <v>46791199.950000003</v>
      </c>
      <c r="F12" s="29">
        <v>46791199.950000003</v>
      </c>
      <c r="G12" s="29">
        <f t="shared" si="3"/>
        <v>-50170884.739999995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251405244.69</v>
      </c>
      <c r="C15" s="31">
        <f t="shared" ref="C15:G15" si="6">SUM(C4:C13)</f>
        <v>9198714.3800000008</v>
      </c>
      <c r="D15" s="31">
        <f t="shared" si="6"/>
        <v>260603959.06999999</v>
      </c>
      <c r="E15" s="31">
        <f t="shared" si="6"/>
        <v>104147089.32000001</v>
      </c>
      <c r="F15" s="32">
        <f t="shared" si="6"/>
        <v>104147089.32000001</v>
      </c>
      <c r="G15" s="33">
        <f t="shared" si="6"/>
        <v>-147258155.37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/>
      <c r="H16" s="18" t="s">
        <v>29</v>
      </c>
    </row>
    <row r="17" spans="1:8" ht="10.15" customHeight="1" x14ac:dyDescent="0.2">
      <c r="A17" s="26"/>
      <c r="B17" s="49" t="s">
        <v>36</v>
      </c>
      <c r="C17" s="49"/>
      <c r="D17" s="49"/>
      <c r="E17" s="49"/>
      <c r="F17" s="49"/>
      <c r="G17" s="5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5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155792961.69</v>
      </c>
      <c r="C29" s="36">
        <f t="shared" si="14"/>
        <v>9198714.3800000008</v>
      </c>
      <c r="D29" s="36">
        <f t="shared" si="14"/>
        <v>164991676.06999999</v>
      </c>
      <c r="E29" s="36">
        <f t="shared" si="14"/>
        <v>65761386.320000008</v>
      </c>
      <c r="F29" s="36">
        <f t="shared" si="14"/>
        <v>65761386.320000008</v>
      </c>
      <c r="G29" s="36">
        <f t="shared" si="14"/>
        <v>-90031575.36999999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58830877</v>
      </c>
      <c r="C32" s="35">
        <v>8903141.3000000007</v>
      </c>
      <c r="D32" s="35">
        <f>B32+C32</f>
        <v>67734018.299999997</v>
      </c>
      <c r="E32" s="35">
        <v>18970186.370000001</v>
      </c>
      <c r="F32" s="35">
        <v>18970186.370000001</v>
      </c>
      <c r="G32" s="35">
        <f t="shared" si="15"/>
        <v>-39860690.629999995</v>
      </c>
      <c r="H32" s="18" t="s">
        <v>25</v>
      </c>
    </row>
    <row r="33" spans="1:8" ht="22.5" x14ac:dyDescent="0.2">
      <c r="A33" s="22" t="s">
        <v>14</v>
      </c>
      <c r="B33" s="35">
        <v>96962084.689999998</v>
      </c>
      <c r="C33" s="35">
        <v>295573.08</v>
      </c>
      <c r="D33" s="35">
        <f>B33+C33</f>
        <v>97257657.769999996</v>
      </c>
      <c r="E33" s="35">
        <v>46791199.950000003</v>
      </c>
      <c r="F33" s="35">
        <v>46791199.950000003</v>
      </c>
      <c r="G33" s="35">
        <f t="shared" ref="G33" si="16">F33-B33</f>
        <v>-50170884.739999995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155792961.69</v>
      </c>
      <c r="C38" s="31">
        <f t="shared" ref="C38:G38" si="18">SUM(C35+C29+C19)</f>
        <v>9198714.3800000008</v>
      </c>
      <c r="D38" s="31">
        <f t="shared" si="18"/>
        <v>164991676.06999999</v>
      </c>
      <c r="E38" s="31">
        <f t="shared" si="18"/>
        <v>65761386.320000008</v>
      </c>
      <c r="F38" s="31">
        <f t="shared" si="18"/>
        <v>65761386.320000008</v>
      </c>
      <c r="G38" s="33">
        <f t="shared" si="18"/>
        <v>-90031575.36999999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51" t="s">
        <v>34</v>
      </c>
      <c r="B43" s="51"/>
      <c r="C43" s="51"/>
      <c r="D43" s="51"/>
      <c r="E43" s="51"/>
      <c r="F43" s="51"/>
      <c r="G43" s="5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8897637795275593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Normal="100" workbookViewId="0">
      <selection activeCell="K23" sqref="K23"/>
    </sheetView>
  </sheetViews>
  <sheetFormatPr baseColWidth="10" defaultRowHeight="11.25" x14ac:dyDescent="0.2"/>
  <cols>
    <col min="1" max="1" width="91" customWidth="1"/>
    <col min="2" max="2" width="12.1640625" bestFit="1" customWidth="1"/>
    <col min="3" max="3" width="15" customWidth="1"/>
    <col min="4" max="6" width="12.1640625" bestFit="1" customWidth="1"/>
    <col min="7" max="7" width="12.33203125" bestFit="1" customWidth="1"/>
  </cols>
  <sheetData>
    <row r="1" spans="1:7" ht="59.25" customHeight="1" x14ac:dyDescent="0.2">
      <c r="A1" s="60" t="s">
        <v>42</v>
      </c>
      <c r="B1" s="61"/>
      <c r="C1" s="61"/>
      <c r="D1" s="61"/>
      <c r="E1" s="61"/>
      <c r="F1" s="61"/>
      <c r="G1" s="62"/>
    </row>
    <row r="2" spans="1:7" x14ac:dyDescent="0.2">
      <c r="A2" s="63"/>
      <c r="B2" s="54" t="s">
        <v>36</v>
      </c>
      <c r="C2" s="55"/>
      <c r="D2" s="55"/>
      <c r="E2" s="55"/>
      <c r="F2" s="56"/>
      <c r="G2" s="64" t="s">
        <v>12</v>
      </c>
    </row>
    <row r="3" spans="1:7" ht="22.5" x14ac:dyDescent="0.2">
      <c r="A3" s="65" t="s">
        <v>32</v>
      </c>
      <c r="B3" s="38" t="s">
        <v>8</v>
      </c>
      <c r="C3" s="39" t="s">
        <v>38</v>
      </c>
      <c r="D3" s="39" t="s">
        <v>9</v>
      </c>
      <c r="E3" s="39" t="s">
        <v>10</v>
      </c>
      <c r="F3" s="40" t="s">
        <v>11</v>
      </c>
      <c r="G3" s="66"/>
    </row>
    <row r="4" spans="1:7" ht="33.75" x14ac:dyDescent="0.2">
      <c r="A4" s="67" t="s">
        <v>39</v>
      </c>
      <c r="B4" s="57">
        <f t="shared" ref="B4:G4" si="0">SUM(B5:B5)</f>
        <v>95612283</v>
      </c>
      <c r="C4" s="57">
        <f t="shared" si="0"/>
        <v>0</v>
      </c>
      <c r="D4" s="57">
        <f t="shared" si="0"/>
        <v>95612283</v>
      </c>
      <c r="E4" s="57">
        <f t="shared" si="0"/>
        <v>38385703</v>
      </c>
      <c r="F4" s="57">
        <f t="shared" si="0"/>
        <v>38385703</v>
      </c>
      <c r="G4" s="68">
        <f t="shared" si="0"/>
        <v>-57226580</v>
      </c>
    </row>
    <row r="5" spans="1:7" ht="22.5" x14ac:dyDescent="0.2">
      <c r="A5" s="69" t="s">
        <v>35</v>
      </c>
      <c r="B5" s="58">
        <v>95612283</v>
      </c>
      <c r="C5" s="59">
        <v>0</v>
      </c>
      <c r="D5" s="59">
        <f>B5+C5</f>
        <v>95612283</v>
      </c>
      <c r="E5" s="59">
        <v>38385703</v>
      </c>
      <c r="F5" s="59">
        <v>38385703</v>
      </c>
      <c r="G5" s="70">
        <f>F5-B5</f>
        <v>-57226580</v>
      </c>
    </row>
    <row r="6" spans="1:7" x14ac:dyDescent="0.2">
      <c r="A6" s="71"/>
      <c r="B6" s="58"/>
      <c r="C6" s="58"/>
      <c r="D6" s="58"/>
      <c r="E6" s="58"/>
      <c r="F6" s="58"/>
      <c r="G6" s="70"/>
    </row>
    <row r="7" spans="1:7" x14ac:dyDescent="0.2">
      <c r="A7" s="72" t="s">
        <v>6</v>
      </c>
      <c r="B7" s="57">
        <f t="shared" ref="B7:G7" si="1">SUM(B8)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68">
        <f t="shared" si="1"/>
        <v>0</v>
      </c>
    </row>
    <row r="8" spans="1:7" x14ac:dyDescent="0.2">
      <c r="A8" s="69" t="s">
        <v>6</v>
      </c>
      <c r="B8" s="58">
        <v>0</v>
      </c>
      <c r="C8" s="58">
        <v>0</v>
      </c>
      <c r="D8" s="59">
        <f>B8+C8</f>
        <v>0</v>
      </c>
      <c r="E8" s="58">
        <v>0</v>
      </c>
      <c r="F8" s="58">
        <v>0</v>
      </c>
      <c r="G8" s="70">
        <f>F8-B8</f>
        <v>0</v>
      </c>
    </row>
    <row r="9" spans="1:7" ht="12" thickBot="1" x14ac:dyDescent="0.25">
      <c r="A9" s="73"/>
      <c r="B9" s="74"/>
      <c r="C9" s="74"/>
      <c r="D9" s="74"/>
      <c r="E9" s="74"/>
      <c r="F9" s="74"/>
      <c r="G9" s="75"/>
    </row>
    <row r="10" spans="1:7" ht="12" thickBot="1" x14ac:dyDescent="0.25">
      <c r="A10" s="78" t="s">
        <v>7</v>
      </c>
      <c r="B10" s="79">
        <f t="shared" ref="B10:G10" si="2">SUM(B7+B4)</f>
        <v>95612283</v>
      </c>
      <c r="C10" s="79">
        <f t="shared" si="2"/>
        <v>0</v>
      </c>
      <c r="D10" s="79">
        <f t="shared" si="2"/>
        <v>95612283</v>
      </c>
      <c r="E10" s="79">
        <f t="shared" si="2"/>
        <v>38385703</v>
      </c>
      <c r="F10" s="80">
        <f t="shared" si="2"/>
        <v>38385703</v>
      </c>
      <c r="G10" s="83">
        <f t="shared" si="2"/>
        <v>-57226580</v>
      </c>
    </row>
    <row r="11" spans="1:7" ht="12" thickBot="1" x14ac:dyDescent="0.25">
      <c r="A11" s="76"/>
      <c r="B11" s="77"/>
      <c r="C11" s="77"/>
      <c r="D11" s="77"/>
      <c r="E11" s="81" t="s">
        <v>37</v>
      </c>
      <c r="F11" s="82"/>
      <c r="G11" s="84"/>
    </row>
    <row r="12" spans="1:7" x14ac:dyDescent="0.2">
      <c r="A12" s="42"/>
      <c r="B12" s="42"/>
      <c r="C12" s="42"/>
      <c r="D12" s="42"/>
      <c r="E12" s="42"/>
      <c r="F12" s="42"/>
      <c r="G12" s="42"/>
    </row>
    <row r="13" spans="1:7" x14ac:dyDescent="0.2">
      <c r="A13" s="43"/>
      <c r="B13" s="44"/>
      <c r="C13" s="44"/>
      <c r="D13" s="44"/>
      <c r="E13" s="45"/>
      <c r="F13" s="45"/>
      <c r="G13" s="44"/>
    </row>
    <row r="14" spans="1:7" x14ac:dyDescent="0.2">
      <c r="A14" s="46" t="s">
        <v>31</v>
      </c>
      <c r="B14" s="42"/>
      <c r="C14" s="42"/>
      <c r="D14" s="42"/>
      <c r="E14" s="42"/>
      <c r="F14" s="42"/>
      <c r="G14" s="42"/>
    </row>
    <row r="15" spans="1:7" ht="10.15" customHeight="1" x14ac:dyDescent="0.2">
      <c r="A15" s="47" t="s">
        <v>40</v>
      </c>
      <c r="B15" s="47"/>
      <c r="C15" s="47"/>
      <c r="D15" s="47"/>
      <c r="E15" s="47"/>
      <c r="F15" s="47"/>
      <c r="G15" s="47"/>
    </row>
    <row r="22" spans="1:1" x14ac:dyDescent="0.2">
      <c r="A22" s="41"/>
    </row>
  </sheetData>
  <mergeCells count="3">
    <mergeCell ref="A1:G1"/>
    <mergeCell ref="B2:F2"/>
    <mergeCell ref="G2:G3"/>
  </mergeCells>
  <pageMargins left="1.1811023622047245" right="0.39370078740157483" top="0.98425196850393704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246E920A-04F8-4A9A-A954-50F70D30F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7d94ff59-7ed1-4a55-a7f4-33f9374cfc68"/>
    <ds:schemaRef ds:uri="969ac7de-33bd-4a31-bb89-2f159fc47d0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2026-05-12T19:00:21Z</cp:lastPrinted>
  <dcterms:created xsi:type="dcterms:W3CDTF">2012-12-11T20:48:19Z</dcterms:created>
  <dcterms:modified xsi:type="dcterms:W3CDTF">2026-05-12T19:00:28Z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