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F6b" sheetId="1" r:id="rId1"/>
  </sheets>
  <definedNames>
    <definedName name="_xlnm._FilterDatabase" localSheetId="0" hidden="1">F6b!$A$3:$G$13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G16" i="1" s="1"/>
  <c r="F16" i="1"/>
  <c r="E16" i="1"/>
  <c r="D16" i="1"/>
  <c r="C16" i="1"/>
  <c r="B16" i="1"/>
  <c r="B26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F7" i="1"/>
  <c r="F5" i="1" s="1"/>
  <c r="F26" i="1" s="1"/>
  <c r="E7" i="1"/>
  <c r="D7" i="1"/>
  <c r="G7" i="1" s="1"/>
  <c r="G5" i="1" s="1"/>
  <c r="G26" i="1" s="1"/>
  <c r="C7" i="1"/>
  <c r="G6" i="1"/>
  <c r="D6" i="1"/>
  <c r="E5" i="1"/>
  <c r="E26" i="1" s="1"/>
  <c r="C5" i="1"/>
  <c r="C26" i="1" s="1"/>
  <c r="B5" i="1"/>
  <c r="D5" i="1" l="1"/>
  <c r="D26" i="1" s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<sst xmlns="http://schemas.openxmlformats.org/spreadsheetml/2006/main" count="28" uniqueCount="21">
  <si>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31 de Diciembre de 2016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</si>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</sst>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7"/>
  <sheetViews>
    <sheetView tabSelected="1" workbookViewId="0">
      <selection activeCell="H27" sqref="H27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120707460.06</v>
      </c>
      <c r="C5" s="12">
        <f t="shared" ref="C5:G5" si="0">SUM(C6:C13)</f>
        <v>22006591.560000002</v>
      </c>
      <c r="D5" s="12">
        <f t="shared" si="0"/>
        <v>142714051.62</v>
      </c>
      <c r="E5" s="12">
        <f t="shared" si="0"/>
        <v>129431560.96000001</v>
      </c>
      <c r="F5" s="12">
        <f t="shared" si="0"/>
        <v>128601957.65999998</v>
      </c>
      <c r="G5" s="12">
        <f t="shared" si="0"/>
        <v>13282490.659999996</v>
      </c>
    </row>
    <row r="6" spans="1:7" x14ac:dyDescent="0.2">
      <c r="A6" s="13" t="s">
        <v>11</v>
      </c>
      <c r="B6" s="14">
        <v>13220731.039999999</v>
      </c>
      <c r="C6" s="14">
        <v>12690598.109999999</v>
      </c>
      <c r="D6" s="14">
        <f>B6+C6</f>
        <v>25911329.149999999</v>
      </c>
      <c r="E6" s="14">
        <v>20212592.530000001</v>
      </c>
      <c r="F6" s="14">
        <v>19729517</v>
      </c>
      <c r="G6" s="14">
        <f>D6-E6</f>
        <v>5698736.6199999973</v>
      </c>
    </row>
    <row r="7" spans="1:7" x14ac:dyDescent="0.2">
      <c r="A7" s="13" t="s">
        <v>12</v>
      </c>
      <c r="B7" s="14">
        <v>53125816.530000001</v>
      </c>
      <c r="C7" s="14">
        <f>9220368.5+3975320.92</f>
        <v>13195689.42</v>
      </c>
      <c r="D7" s="14">
        <f t="shared" ref="D7:D13" si="1">B7+C7</f>
        <v>66321505.950000003</v>
      </c>
      <c r="E7" s="14">
        <f>60316516.61+3147562.42</f>
        <v>63464079.030000001</v>
      </c>
      <c r="F7" s="14">
        <f>60175274.12+3100393.55</f>
        <v>63275667.669999994</v>
      </c>
      <c r="G7" s="14">
        <f t="shared" ref="G7:G13" si="2">D7-E7</f>
        <v>2857426.9200000018</v>
      </c>
    </row>
    <row r="8" spans="1:7" x14ac:dyDescent="0.2">
      <c r="A8" s="13" t="s">
        <v>13</v>
      </c>
      <c r="B8" s="14">
        <v>10508195.09</v>
      </c>
      <c r="C8" s="14">
        <v>-3516277.99</v>
      </c>
      <c r="D8" s="14">
        <f t="shared" si="1"/>
        <v>6991917.0999999996</v>
      </c>
      <c r="E8" s="14">
        <v>6676170.1600000001</v>
      </c>
      <c r="F8" s="14">
        <v>6622808.9100000001</v>
      </c>
      <c r="G8" s="14">
        <f t="shared" si="2"/>
        <v>315746.93999999948</v>
      </c>
    </row>
    <row r="9" spans="1:7" x14ac:dyDescent="0.2">
      <c r="A9" s="13" t="s">
        <v>14</v>
      </c>
      <c r="B9" s="14">
        <v>36789425.869999997</v>
      </c>
      <c r="C9" s="14">
        <v>-913994.31</v>
      </c>
      <c r="D9" s="14">
        <f t="shared" si="1"/>
        <v>35875431.559999995</v>
      </c>
      <c r="E9" s="14">
        <v>31676895.68</v>
      </c>
      <c r="F9" s="14">
        <v>31583833.32</v>
      </c>
      <c r="G9" s="14">
        <f t="shared" si="2"/>
        <v>4198535.8799999952</v>
      </c>
    </row>
    <row r="10" spans="1:7" x14ac:dyDescent="0.2">
      <c r="A10" s="13" t="s">
        <v>15</v>
      </c>
      <c r="B10" s="14">
        <v>5512405.2800000003</v>
      </c>
      <c r="C10" s="14">
        <v>518404.53</v>
      </c>
      <c r="D10" s="14">
        <f t="shared" si="1"/>
        <v>6030809.8100000005</v>
      </c>
      <c r="E10" s="14">
        <v>5819327.9699999997</v>
      </c>
      <c r="F10" s="14">
        <v>5807635.1699999999</v>
      </c>
      <c r="G10" s="14">
        <f t="shared" si="2"/>
        <v>211481.84000000078</v>
      </c>
    </row>
    <row r="11" spans="1:7" x14ac:dyDescent="0.2">
      <c r="A11" s="13" t="s">
        <v>16</v>
      </c>
      <c r="B11" s="14">
        <v>1550886.25</v>
      </c>
      <c r="C11" s="14">
        <v>32171.8</v>
      </c>
      <c r="D11" s="14">
        <f t="shared" si="1"/>
        <v>1583058.05</v>
      </c>
      <c r="E11" s="14">
        <v>1582495.59</v>
      </c>
      <c r="F11" s="14">
        <v>1582495.59</v>
      </c>
      <c r="G11" s="14">
        <f t="shared" si="2"/>
        <v>562.45999999996275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ht="5.0999999999999996" customHeight="1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92639574.200000003</v>
      </c>
      <c r="D16" s="12">
        <f t="shared" si="3"/>
        <v>92639574.200000003</v>
      </c>
      <c r="E16" s="12">
        <f t="shared" si="3"/>
        <v>77658207.919999987</v>
      </c>
      <c r="F16" s="12">
        <f t="shared" si="3"/>
        <v>77676166.199999988</v>
      </c>
      <c r="G16" s="12">
        <f t="shared" si="3"/>
        <v>14981366.279999996</v>
      </c>
    </row>
    <row r="17" spans="1:7" x14ac:dyDescent="0.2">
      <c r="A17" s="13" t="s">
        <v>11</v>
      </c>
      <c r="B17" s="14">
        <v>0</v>
      </c>
      <c r="C17" s="14">
        <v>25048867.789999999</v>
      </c>
      <c r="D17" s="14">
        <f>B17+C17</f>
        <v>25048867.789999999</v>
      </c>
      <c r="E17" s="14">
        <v>11715027.18</v>
      </c>
      <c r="F17" s="14">
        <v>12016523.26</v>
      </c>
      <c r="G17" s="14">
        <f t="shared" ref="G17:G24" si="4">D17-E17</f>
        <v>13333840.609999999</v>
      </c>
    </row>
    <row r="18" spans="1:7" x14ac:dyDescent="0.2">
      <c r="A18" s="13" t="s">
        <v>12</v>
      </c>
      <c r="B18" s="14">
        <v>0</v>
      </c>
      <c r="C18" s="14">
        <v>45481590.189999998</v>
      </c>
      <c r="D18" s="14">
        <f t="shared" ref="D18:D24" si="5">B18+C18</f>
        <v>45481590.189999998</v>
      </c>
      <c r="E18" s="14">
        <v>44656949.710000001</v>
      </c>
      <c r="F18" s="14">
        <v>44563919.369999997</v>
      </c>
      <c r="G18" s="14">
        <f t="shared" si="4"/>
        <v>824640.47999999672</v>
      </c>
    </row>
    <row r="19" spans="1:7" x14ac:dyDescent="0.2">
      <c r="A19" s="13" t="s">
        <v>13</v>
      </c>
      <c r="B19" s="14">
        <v>0</v>
      </c>
      <c r="C19" s="14">
        <v>3582950.81</v>
      </c>
      <c r="D19" s="14">
        <f t="shared" si="5"/>
        <v>3582950.81</v>
      </c>
      <c r="E19" s="14">
        <v>3231185.53</v>
      </c>
      <c r="F19" s="14">
        <v>3224515.53</v>
      </c>
      <c r="G19" s="14">
        <f t="shared" si="4"/>
        <v>351765.28000000026</v>
      </c>
    </row>
    <row r="20" spans="1:7" x14ac:dyDescent="0.2">
      <c r="A20" s="13" t="s">
        <v>14</v>
      </c>
      <c r="B20" s="14">
        <v>0</v>
      </c>
      <c r="C20" s="14">
        <v>10439477.949999999</v>
      </c>
      <c r="D20" s="14">
        <f t="shared" si="5"/>
        <v>10439477.949999999</v>
      </c>
      <c r="E20" s="14">
        <v>10087103.380000001</v>
      </c>
      <c r="F20" s="14">
        <v>9904085.9199999999</v>
      </c>
      <c r="G20" s="14">
        <f t="shared" si="4"/>
        <v>352374.56999999844</v>
      </c>
    </row>
    <row r="21" spans="1:7" x14ac:dyDescent="0.2">
      <c r="A21" s="13" t="s">
        <v>15</v>
      </c>
      <c r="B21" s="14">
        <v>0</v>
      </c>
      <c r="C21" s="14">
        <v>6521028.5300000003</v>
      </c>
      <c r="D21" s="14">
        <f t="shared" si="5"/>
        <v>6521028.5300000003</v>
      </c>
      <c r="E21" s="14">
        <v>6426092.0499999998</v>
      </c>
      <c r="F21" s="14">
        <v>6425272.0499999998</v>
      </c>
      <c r="G21" s="14">
        <f t="shared" si="4"/>
        <v>94936.480000000447</v>
      </c>
    </row>
    <row r="22" spans="1:7" x14ac:dyDescent="0.2">
      <c r="A22" s="13" t="s">
        <v>16</v>
      </c>
      <c r="B22" s="14">
        <v>0</v>
      </c>
      <c r="C22" s="14">
        <v>1565658.93</v>
      </c>
      <c r="D22" s="14">
        <f t="shared" si="5"/>
        <v>1565658.93</v>
      </c>
      <c r="E22" s="14">
        <v>1541850.07</v>
      </c>
      <c r="F22" s="14">
        <v>1541850.07</v>
      </c>
      <c r="G22" s="14">
        <f t="shared" si="4"/>
        <v>23808.85999999987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ht="5.0999999999999996" customHeight="1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120707460.06</v>
      </c>
      <c r="C26" s="12">
        <f t="shared" ref="C26:G26" si="6">C5+C16</f>
        <v>114646165.76000001</v>
      </c>
      <c r="D26" s="12">
        <f t="shared" si="6"/>
        <v>235353625.81999999</v>
      </c>
      <c r="E26" s="12">
        <f t="shared" si="6"/>
        <v>207089768.88</v>
      </c>
      <c r="F26" s="12">
        <f t="shared" si="6"/>
        <v>206278123.85999995</v>
      </c>
      <c r="G26" s="12">
        <f t="shared" si="6"/>
        <v>28263856.93999999</v>
      </c>
    </row>
    <row r="27" spans="1:7" ht="5.0999999999999996" customHeight="1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2017-09-11T14:41:44Z</cp:lastPrinted>
  <dcterms:created xsi:type="dcterms:W3CDTF">2017-09-11T14:41:34Z</dcterms:created>
  <dcterms:modified xsi:type="dcterms:W3CDTF">2017-09-11T14:42:08Z</dcterms:modified>
</cp:coreProperties>
</file>