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2do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E73" i="1" s="1"/>
  <c r="H73" i="1" s="1"/>
  <c r="E74" i="1"/>
  <c r="H74" i="1" s="1"/>
  <c r="G73" i="1"/>
  <c r="F73" i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E62" i="1" s="1"/>
  <c r="H62" i="1" s="1"/>
  <c r="E63" i="1"/>
  <c r="H63" i="1" s="1"/>
  <c r="G62" i="1"/>
  <c r="F62" i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E53" i="1" s="1"/>
  <c r="H53" i="1" s="1"/>
  <c r="E54" i="1"/>
  <c r="H54" i="1" s="1"/>
  <c r="G53" i="1"/>
  <c r="F53" i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3" i="1" s="1"/>
  <c r="G43" i="1"/>
  <c r="F43" i="1"/>
  <c r="F42" i="1" s="1"/>
  <c r="D43" i="1"/>
  <c r="C43" i="1"/>
  <c r="G42" i="1"/>
  <c r="D42" i="1"/>
  <c r="C42" i="1"/>
  <c r="E40" i="1"/>
  <c r="H40" i="1" s="1"/>
  <c r="E39" i="1"/>
  <c r="H39" i="1" s="1"/>
  <c r="E38" i="1"/>
  <c r="H38" i="1" s="1"/>
  <c r="E37" i="1"/>
  <c r="H37" i="1" s="1"/>
  <c r="G36" i="1"/>
  <c r="F36" i="1"/>
  <c r="E36" i="1"/>
  <c r="H36" i="1" s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G25" i="1"/>
  <c r="F25" i="1"/>
  <c r="E25" i="1"/>
  <c r="H25" i="1" s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G16" i="1"/>
  <c r="F16" i="1"/>
  <c r="E16" i="1"/>
  <c r="H16" i="1" s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E6" i="1" s="1"/>
  <c r="E5" i="1" s="1"/>
  <c r="E7" i="1"/>
  <c r="H7" i="1" s="1"/>
  <c r="G6" i="1"/>
  <c r="G5" i="1" s="1"/>
  <c r="G79" i="1" s="1"/>
  <c r="F6" i="1"/>
  <c r="D6" i="1"/>
  <c r="D5" i="1" s="1"/>
  <c r="D79" i="1" s="1"/>
  <c r="C6" i="1"/>
  <c r="C5" i="1" s="1"/>
  <c r="C79" i="1" s="1"/>
  <c r="F5" i="1"/>
  <c r="E79" i="1" l="1"/>
  <c r="H43" i="1"/>
  <c r="E42" i="1"/>
  <c r="H42" i="1" s="1"/>
  <c r="F79" i="1"/>
  <c r="H44" i="1"/>
  <c r="H55" i="1"/>
  <c r="H64" i="1"/>
  <c r="H75" i="1"/>
  <c r="H8" i="1"/>
  <c r="H6" i="1" s="1"/>
  <c r="H5" i="1" s="1"/>
  <c r="H79" i="1" s="1"/>
</calcChain>
</file>

<file path=xl/sharedStrings.xml><?xml version="1.0" encoding="utf-8"?>
<sst xmlns="http://schemas.openxmlformats.org/spreadsheetml/2006/main" count="132" uniqueCount="100">
  <si>
    <t>UNIVERSIDAD TECNOLOGICA DE LEON
Estado Analítico del Ejercicio del Presupuesto de Egresos Detallado - LDF
Clasificación Funcional (Finalidad y Función)
al 30 de Junio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</si>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</sst>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 indent="2"/>
    </xf>
    <xf numFmtId="4" fontId="2" fillId="0" borderId="7" xfId="0" applyNumberFormat="1" applyFont="1" applyBorder="1" applyAlignment="1">
      <alignment vertical="center"/>
    </xf>
    <xf numFmtId="0" fontId="2" fillId="0" borderId="12" xfId="0" applyFont="1" applyBorder="1"/>
    <xf numFmtId="0" fontId="3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indent="2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B9" sqref="B9"/>
    </sheetView>
  </sheetViews>
  <sheetFormatPr baseColWidth="10" defaultRowHeight="11.25"/>
  <cols>
    <col min="1" max="1" width="5" style="4" customWidth="1"/>
    <col min="2" max="2" width="56.42578125" style="4" customWidth="1"/>
    <col min="3" max="8" width="15.285156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128963136.7</v>
      </c>
      <c r="D5" s="18">
        <f t="shared" ref="D5:H5" si="0">D6+D16+D25+D36</f>
        <v>9825441.8599999994</v>
      </c>
      <c r="E5" s="18">
        <f t="shared" si="0"/>
        <v>138788578.56</v>
      </c>
      <c r="F5" s="18">
        <f t="shared" si="0"/>
        <v>43758998.560000002</v>
      </c>
      <c r="G5" s="18">
        <f t="shared" si="0"/>
        <v>42235794.119999997</v>
      </c>
      <c r="H5" s="18">
        <f t="shared" si="0"/>
        <v>95029580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5">
      <c r="A16" s="19" t="s">
        <v>27</v>
      </c>
      <c r="B16" s="26"/>
      <c r="C16" s="18">
        <f>SUM(C17:C23)</f>
        <v>128963136.7</v>
      </c>
      <c r="D16" s="18">
        <f t="shared" ref="D16:G16" si="4">SUM(D17:D23)</f>
        <v>9825441.8599999994</v>
      </c>
      <c r="E16" s="18">
        <f t="shared" si="4"/>
        <v>138788578.56</v>
      </c>
      <c r="F16" s="18">
        <f t="shared" si="4"/>
        <v>43758998.560000002</v>
      </c>
      <c r="G16" s="18">
        <f t="shared" si="4"/>
        <v>42235794.119999997</v>
      </c>
      <c r="H16" s="18">
        <f t="shared" si="3"/>
        <v>95029580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128963136.7</v>
      </c>
      <c r="D21" s="23">
        <v>9825441.8599999994</v>
      </c>
      <c r="E21" s="23">
        <f t="shared" si="5"/>
        <v>138788578.56</v>
      </c>
      <c r="F21" s="23">
        <v>43758998.560000002</v>
      </c>
      <c r="G21" s="23">
        <v>42235794.119999997</v>
      </c>
      <c r="H21" s="23">
        <f t="shared" si="3"/>
        <v>95029580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5">
      <c r="A42" s="19" t="s">
        <v>70</v>
      </c>
      <c r="B42" s="26"/>
      <c r="C42" s="18">
        <f>C43+C53+C62+C73</f>
        <v>0</v>
      </c>
      <c r="D42" s="18">
        <f t="shared" ref="D42:G42" si="10">D43+D53+D62+D73</f>
        <v>92344499.569999993</v>
      </c>
      <c r="E42" s="18">
        <f t="shared" si="10"/>
        <v>92344499.569999993</v>
      </c>
      <c r="F42" s="18">
        <f t="shared" si="10"/>
        <v>31181786.879999999</v>
      </c>
      <c r="G42" s="18">
        <f t="shared" si="10"/>
        <v>31166337.079999998</v>
      </c>
      <c r="H42" s="18">
        <f t="shared" si="3"/>
        <v>61162712.689999998</v>
      </c>
    </row>
    <row r="43" spans="1:8" ht="1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5">
      <c r="A53" s="19" t="s">
        <v>27</v>
      </c>
      <c r="B53" s="26"/>
      <c r="C53" s="18">
        <f>SUM(C54:C60)</f>
        <v>0</v>
      </c>
      <c r="D53" s="18">
        <f t="shared" ref="D53:G53" si="13">SUM(D54:D60)</f>
        <v>92344499.569999993</v>
      </c>
      <c r="E53" s="18">
        <f t="shared" si="13"/>
        <v>92344499.569999993</v>
      </c>
      <c r="F53" s="18">
        <f t="shared" si="13"/>
        <v>31181786.879999999</v>
      </c>
      <c r="G53" s="18">
        <f t="shared" si="13"/>
        <v>31166337.079999998</v>
      </c>
      <c r="H53" s="18">
        <f t="shared" si="3"/>
        <v>61162712.689999998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0</v>
      </c>
      <c r="D58" s="23">
        <v>92344499.569999993</v>
      </c>
      <c r="E58" s="23">
        <f t="shared" si="14"/>
        <v>92344499.569999993</v>
      </c>
      <c r="F58" s="23">
        <v>31181786.879999999</v>
      </c>
      <c r="G58" s="23">
        <v>31166337.079999998</v>
      </c>
      <c r="H58" s="23">
        <f t="shared" si="3"/>
        <v>61162712.689999998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5">
      <c r="A79" s="19" t="s">
        <v>99</v>
      </c>
      <c r="B79" s="26"/>
      <c r="C79" s="18">
        <f>C5+C42</f>
        <v>128963136.7</v>
      </c>
      <c r="D79" s="18">
        <f t="shared" ref="D79:H79" si="20">D5+D42</f>
        <v>102169941.42999999</v>
      </c>
      <c r="E79" s="18">
        <f t="shared" si="20"/>
        <v>231133078.13</v>
      </c>
      <c r="F79" s="18">
        <f t="shared" si="20"/>
        <v>74940785.439999998</v>
      </c>
      <c r="G79" s="18">
        <f t="shared" si="20"/>
        <v>73402131.199999988</v>
      </c>
      <c r="H79" s="18">
        <f t="shared" si="20"/>
        <v>156192292.69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2018-04-30T20:54:49Z</dcterms:created>
  <dcterms:modified xsi:type="dcterms:W3CDTF">2018-04-30T20:55:29Z</dcterms:modified>
</cp:coreProperties>
</file>