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H142" i="1" s="1"/>
  <c r="G141" i="1"/>
  <c r="F141" i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E133" i="1"/>
  <c r="H133" i="1" s="1"/>
  <c r="G132" i="1"/>
  <c r="F132" i="1"/>
  <c r="D132" i="1"/>
  <c r="C132" i="1"/>
  <c r="E131" i="1"/>
  <c r="H131" i="1" s="1"/>
  <c r="E130" i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E81" i="1"/>
  <c r="H81" i="1" s="1"/>
  <c r="G80" i="1"/>
  <c r="F80" i="1"/>
  <c r="D80" i="1"/>
  <c r="D79" i="1" s="1"/>
  <c r="C80" i="1"/>
  <c r="F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G70" i="1"/>
  <c r="F70" i="1"/>
  <c r="D70" i="1"/>
  <c r="C70" i="1"/>
  <c r="E69" i="1"/>
  <c r="H69" i="1" s="1"/>
  <c r="E68" i="1"/>
  <c r="H68" i="1" s="1"/>
  <c r="E67" i="1"/>
  <c r="H67" i="1" s="1"/>
  <c r="G66" i="1"/>
  <c r="F66" i="1"/>
  <c r="D66" i="1"/>
  <c r="C66" i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E58" i="1"/>
  <c r="H58" i="1" s="1"/>
  <c r="G57" i="1"/>
  <c r="F57" i="1"/>
  <c r="D57" i="1"/>
  <c r="C57" i="1"/>
  <c r="E56" i="1"/>
  <c r="H56" i="1" s="1"/>
  <c r="E55" i="1"/>
  <c r="E54" i="1"/>
  <c r="H54" i="1" s="1"/>
  <c r="G53" i="1"/>
  <c r="F53" i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E44" i="1"/>
  <c r="H44" i="1" s="1"/>
  <c r="G43" i="1"/>
  <c r="F43" i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E34" i="1"/>
  <c r="H34" i="1" s="1"/>
  <c r="G33" i="1"/>
  <c r="F33" i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E24" i="1"/>
  <c r="H24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14" i="1"/>
  <c r="H14" i="1" s="1"/>
  <c r="G13" i="1"/>
  <c r="F13" i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7" i="1"/>
  <c r="E6" i="1"/>
  <c r="H6" i="1" s="1"/>
  <c r="G5" i="1"/>
  <c r="G4" i="1" s="1"/>
  <c r="F5" i="1"/>
  <c r="D5" i="1"/>
  <c r="D4" i="1" s="1"/>
  <c r="C5" i="1"/>
  <c r="F4" i="1"/>
  <c r="F154" i="1" s="1"/>
  <c r="C4" i="1" l="1"/>
  <c r="E43" i="1"/>
  <c r="H43" i="1" s="1"/>
  <c r="H45" i="1"/>
  <c r="E57" i="1"/>
  <c r="H57" i="1" s="1"/>
  <c r="H59" i="1"/>
  <c r="G79" i="1"/>
  <c r="E118" i="1"/>
  <c r="H118" i="1" s="1"/>
  <c r="H120" i="1"/>
  <c r="E132" i="1"/>
  <c r="H132" i="1" s="1"/>
  <c r="H134" i="1"/>
  <c r="D154" i="1"/>
  <c r="H15" i="1"/>
  <c r="E13" i="1"/>
  <c r="H13" i="1" s="1"/>
  <c r="E53" i="1"/>
  <c r="H53" i="1" s="1"/>
  <c r="H55" i="1"/>
  <c r="E66" i="1"/>
  <c r="H66" i="1" s="1"/>
  <c r="E70" i="1"/>
  <c r="H70" i="1" s="1"/>
  <c r="C79" i="1"/>
  <c r="E88" i="1"/>
  <c r="H88" i="1" s="1"/>
  <c r="H90" i="1"/>
  <c r="E128" i="1"/>
  <c r="H128" i="1" s="1"/>
  <c r="H130" i="1"/>
  <c r="E141" i="1"/>
  <c r="H141" i="1" s="1"/>
  <c r="E145" i="1"/>
  <c r="H145" i="1" s="1"/>
  <c r="E5" i="1"/>
  <c r="H7" i="1"/>
  <c r="H5" i="1" s="1"/>
  <c r="E23" i="1"/>
  <c r="H23" i="1" s="1"/>
  <c r="H25" i="1"/>
  <c r="E80" i="1"/>
  <c r="H82" i="1"/>
  <c r="H80" i="1" s="1"/>
  <c r="H79" i="1" s="1"/>
  <c r="E98" i="1"/>
  <c r="H98" i="1" s="1"/>
  <c r="H100" i="1"/>
  <c r="G154" i="1"/>
  <c r="E33" i="1"/>
  <c r="H33" i="1" s="1"/>
  <c r="H35" i="1"/>
  <c r="E108" i="1"/>
  <c r="H108" i="1" s="1"/>
  <c r="H110" i="1"/>
  <c r="H4" i="1" l="1"/>
  <c r="H154" i="1" s="1"/>
  <c r="E79" i="1"/>
  <c r="E4" i="1"/>
  <c r="C154" i="1"/>
  <c r="E154" i="1" l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<sst xmlns="http://schemas.openxmlformats.org/spreadsheetml/2006/main" count="280" uniqueCount="207">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</sst>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K20" sqref="K20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133813407.56</v>
      </c>
      <c r="D4" s="15">
        <f t="shared" ref="D4:H4" si="0">D5+D13+D23+D33+D43+D53+D57+D66+D70</f>
        <v>20200078.500000004</v>
      </c>
      <c r="E4" s="15">
        <f t="shared" si="0"/>
        <v>154013486.05999997</v>
      </c>
      <c r="F4" s="15">
        <f t="shared" si="0"/>
        <v>16853644.84</v>
      </c>
      <c r="G4" s="15">
        <f t="shared" si="0"/>
        <v>16516612.309999999</v>
      </c>
      <c r="H4" s="15">
        <f t="shared" si="0"/>
        <v>137159841.22</v>
      </c>
    </row>
    <row r="5" spans="1:8">
      <c r="A5" s="16" t="s">
        <v>10</v>
      </c>
      <c r="B5" s="17"/>
      <c r="C5" s="18">
        <f>SUM(C6:C12)</f>
        <v>76217218.599999994</v>
      </c>
      <c r="D5" s="18">
        <f t="shared" ref="D5:H5" si="1">SUM(D6:D12)</f>
        <v>0</v>
      </c>
      <c r="E5" s="18">
        <f t="shared" si="1"/>
        <v>76217218.599999994</v>
      </c>
      <c r="F5" s="18">
        <f t="shared" si="1"/>
        <v>12977677</v>
      </c>
      <c r="G5" s="18">
        <f t="shared" si="1"/>
        <v>12977677</v>
      </c>
      <c r="H5" s="18">
        <f t="shared" si="1"/>
        <v>63239541.599999994</v>
      </c>
    </row>
    <row r="6" spans="1:8">
      <c r="A6" s="19" t="s">
        <v>11</v>
      </c>
      <c r="B6" s="20" t="s">
        <v>12</v>
      </c>
      <c r="C6" s="21">
        <v>16079204.16</v>
      </c>
      <c r="D6" s="21">
        <v>0</v>
      </c>
      <c r="E6" s="21">
        <f>C6+D6</f>
        <v>16079204.16</v>
      </c>
      <c r="F6" s="21">
        <v>3566396.06</v>
      </c>
      <c r="G6" s="21">
        <v>3566396.06</v>
      </c>
      <c r="H6" s="21">
        <f>E6-F6</f>
        <v>12512808.1</v>
      </c>
    </row>
    <row r="7" spans="1:8">
      <c r="A7" s="19" t="s">
        <v>13</v>
      </c>
      <c r="B7" s="20" t="s">
        <v>14</v>
      </c>
      <c r="C7" s="21">
        <v>18053464.199999999</v>
      </c>
      <c r="D7" s="21">
        <v>0</v>
      </c>
      <c r="E7" s="21">
        <f t="shared" ref="E7:E12" si="2">C7+D7</f>
        <v>18053464.199999999</v>
      </c>
      <c r="F7" s="21">
        <v>3743524.07</v>
      </c>
      <c r="G7" s="21">
        <v>3743524.07</v>
      </c>
      <c r="H7" s="21">
        <f t="shared" ref="H7:H70" si="3">E7-F7</f>
        <v>14309940.129999999</v>
      </c>
    </row>
    <row r="8" spans="1:8">
      <c r="A8" s="19" t="s">
        <v>15</v>
      </c>
      <c r="B8" s="20" t="s">
        <v>16</v>
      </c>
      <c r="C8" s="21">
        <v>8039204.4400000004</v>
      </c>
      <c r="D8" s="21">
        <v>0</v>
      </c>
      <c r="E8" s="21">
        <f t="shared" si="2"/>
        <v>8039204.4400000004</v>
      </c>
      <c r="F8" s="21">
        <v>432760.03</v>
      </c>
      <c r="G8" s="21">
        <v>432760.03</v>
      </c>
      <c r="H8" s="21">
        <f t="shared" si="3"/>
        <v>7606444.4100000001</v>
      </c>
    </row>
    <row r="9" spans="1:8">
      <c r="A9" s="19" t="s">
        <v>17</v>
      </c>
      <c r="B9" s="20" t="s">
        <v>18</v>
      </c>
      <c r="C9" s="21">
        <v>13907666.6</v>
      </c>
      <c r="D9" s="21">
        <v>0</v>
      </c>
      <c r="E9" s="21">
        <f t="shared" si="2"/>
        <v>13907666.6</v>
      </c>
      <c r="F9" s="21">
        <v>975716.22</v>
      </c>
      <c r="G9" s="21">
        <v>975716.22</v>
      </c>
      <c r="H9" s="21">
        <f t="shared" si="3"/>
        <v>12931950.379999999</v>
      </c>
    </row>
    <row r="10" spans="1:8">
      <c r="A10" s="19" t="s">
        <v>19</v>
      </c>
      <c r="B10" s="20" t="s">
        <v>20</v>
      </c>
      <c r="C10" s="21">
        <v>20137679.199999999</v>
      </c>
      <c r="D10" s="21">
        <v>0</v>
      </c>
      <c r="E10" s="21">
        <f t="shared" si="2"/>
        <v>20137679.199999999</v>
      </c>
      <c r="F10" s="21">
        <v>4259280.62</v>
      </c>
      <c r="G10" s="21">
        <v>4259280.62</v>
      </c>
      <c r="H10" s="21">
        <f t="shared" si="3"/>
        <v>15878398.579999998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4320075.55</v>
      </c>
      <c r="D13" s="18">
        <f t="shared" ref="D13:G13" si="4">SUM(D14:D22)</f>
        <v>6569632.0800000001</v>
      </c>
      <c r="E13" s="18">
        <f t="shared" si="4"/>
        <v>10889707.629999999</v>
      </c>
      <c r="F13" s="18">
        <f t="shared" si="4"/>
        <v>297033.26</v>
      </c>
      <c r="G13" s="18">
        <f t="shared" si="4"/>
        <v>297033.26</v>
      </c>
      <c r="H13" s="18">
        <f t="shared" si="3"/>
        <v>10592674.369999999</v>
      </c>
    </row>
    <row r="14" spans="1:8">
      <c r="A14" s="19" t="s">
        <v>26</v>
      </c>
      <c r="B14" s="20" t="s">
        <v>27</v>
      </c>
      <c r="C14" s="21">
        <v>1471992.09</v>
      </c>
      <c r="D14" s="21">
        <v>5422881.2800000003</v>
      </c>
      <c r="E14" s="21">
        <f t="shared" ref="E14:E22" si="5">C14+D14</f>
        <v>6894873.3700000001</v>
      </c>
      <c r="F14" s="21">
        <v>93257.21</v>
      </c>
      <c r="G14" s="21">
        <v>93257.21</v>
      </c>
      <c r="H14" s="21">
        <f t="shared" si="3"/>
        <v>6801616.1600000001</v>
      </c>
    </row>
    <row r="15" spans="1:8">
      <c r="A15" s="19" t="s">
        <v>28</v>
      </c>
      <c r="B15" s="20" t="s">
        <v>29</v>
      </c>
      <c r="C15" s="21">
        <v>56060</v>
      </c>
      <c r="D15" s="21">
        <v>2500</v>
      </c>
      <c r="E15" s="21">
        <f t="shared" si="5"/>
        <v>58560</v>
      </c>
      <c r="F15" s="21">
        <v>1460</v>
      </c>
      <c r="G15" s="21">
        <v>1460</v>
      </c>
      <c r="H15" s="21">
        <f t="shared" si="3"/>
        <v>57100</v>
      </c>
    </row>
    <row r="16" spans="1:8">
      <c r="A16" s="19" t="s">
        <v>30</v>
      </c>
      <c r="B16" s="20" t="s">
        <v>31</v>
      </c>
      <c r="C16" s="21">
        <v>31000</v>
      </c>
      <c r="D16" s="21">
        <v>460000</v>
      </c>
      <c r="E16" s="21">
        <f t="shared" si="5"/>
        <v>491000</v>
      </c>
      <c r="F16" s="21">
        <v>0</v>
      </c>
      <c r="G16" s="21">
        <v>0</v>
      </c>
      <c r="H16" s="21">
        <f t="shared" si="3"/>
        <v>491000</v>
      </c>
    </row>
    <row r="17" spans="1:8">
      <c r="A17" s="19" t="s">
        <v>32</v>
      </c>
      <c r="B17" s="20" t="s">
        <v>33</v>
      </c>
      <c r="C17" s="21">
        <v>853436</v>
      </c>
      <c r="D17" s="21">
        <v>107937.4</v>
      </c>
      <c r="E17" s="21">
        <f t="shared" si="5"/>
        <v>961373.4</v>
      </c>
      <c r="F17" s="21">
        <v>47300.06</v>
      </c>
      <c r="G17" s="21">
        <v>47300.06</v>
      </c>
      <c r="H17" s="21">
        <f t="shared" si="3"/>
        <v>914073.34000000008</v>
      </c>
    </row>
    <row r="18" spans="1:8">
      <c r="A18" s="19" t="s">
        <v>34</v>
      </c>
      <c r="B18" s="20" t="s">
        <v>35</v>
      </c>
      <c r="C18" s="21">
        <v>529700</v>
      </c>
      <c r="D18" s="21">
        <v>49950.6</v>
      </c>
      <c r="E18" s="21">
        <f t="shared" si="5"/>
        <v>579650.6</v>
      </c>
      <c r="F18" s="21">
        <v>17507.259999999998</v>
      </c>
      <c r="G18" s="21">
        <v>17507.259999999998</v>
      </c>
      <c r="H18" s="21">
        <f t="shared" si="3"/>
        <v>562143.34</v>
      </c>
    </row>
    <row r="19" spans="1:8">
      <c r="A19" s="19" t="s">
        <v>36</v>
      </c>
      <c r="B19" s="20" t="s">
        <v>37</v>
      </c>
      <c r="C19" s="21">
        <v>302400</v>
      </c>
      <c r="D19" s="21">
        <v>29500</v>
      </c>
      <c r="E19" s="21">
        <f t="shared" si="5"/>
        <v>331900</v>
      </c>
      <c r="F19" s="21">
        <v>89539.26</v>
      </c>
      <c r="G19" s="21">
        <v>89539.26</v>
      </c>
      <c r="H19" s="21">
        <f t="shared" si="3"/>
        <v>242360.74</v>
      </c>
    </row>
    <row r="20" spans="1:8">
      <c r="A20" s="19" t="s">
        <v>38</v>
      </c>
      <c r="B20" s="20" t="s">
        <v>39</v>
      </c>
      <c r="C20" s="21">
        <v>365910</v>
      </c>
      <c r="D20" s="21">
        <v>19725.2</v>
      </c>
      <c r="E20" s="21">
        <f t="shared" si="5"/>
        <v>385635.2</v>
      </c>
      <c r="F20" s="21">
        <v>405.9</v>
      </c>
      <c r="G20" s="21">
        <v>405.9</v>
      </c>
      <c r="H20" s="21">
        <f t="shared" si="3"/>
        <v>385229.3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709577.46</v>
      </c>
      <c r="D22" s="21">
        <v>477137.6</v>
      </c>
      <c r="E22" s="21">
        <f t="shared" si="5"/>
        <v>1186715.06</v>
      </c>
      <c r="F22" s="21">
        <v>47563.57</v>
      </c>
      <c r="G22" s="21">
        <v>47563.57</v>
      </c>
      <c r="H22" s="21">
        <f t="shared" si="3"/>
        <v>1139151.49</v>
      </c>
    </row>
    <row r="23" spans="1:8">
      <c r="A23" s="16" t="s">
        <v>44</v>
      </c>
      <c r="B23" s="17"/>
      <c r="C23" s="18">
        <f>SUM(C24:C32)</f>
        <v>41918537.410000004</v>
      </c>
      <c r="D23" s="18">
        <f t="shared" ref="D23:G23" si="6">SUM(D24:D32)</f>
        <v>11419602.66</v>
      </c>
      <c r="E23" s="18">
        <f t="shared" si="6"/>
        <v>53338140.069999993</v>
      </c>
      <c r="F23" s="18">
        <f t="shared" si="6"/>
        <v>3578934.5799999996</v>
      </c>
      <c r="G23" s="18">
        <f t="shared" si="6"/>
        <v>3241902.05</v>
      </c>
      <c r="H23" s="18">
        <f t="shared" si="3"/>
        <v>49759205.489999995</v>
      </c>
    </row>
    <row r="24" spans="1:8">
      <c r="A24" s="19" t="s">
        <v>45</v>
      </c>
      <c r="B24" s="20" t="s">
        <v>46</v>
      </c>
      <c r="C24" s="21">
        <v>4861456.6500000004</v>
      </c>
      <c r="D24" s="21">
        <v>560375</v>
      </c>
      <c r="E24" s="21">
        <f t="shared" ref="E24:E32" si="7">C24+D24</f>
        <v>5421831.6500000004</v>
      </c>
      <c r="F24" s="21">
        <v>780529.9</v>
      </c>
      <c r="G24" s="21">
        <v>521391.99</v>
      </c>
      <c r="H24" s="21">
        <f t="shared" si="3"/>
        <v>4641301.75</v>
      </c>
    </row>
    <row r="25" spans="1:8">
      <c r="A25" s="19" t="s">
        <v>47</v>
      </c>
      <c r="B25" s="20" t="s">
        <v>48</v>
      </c>
      <c r="C25" s="21">
        <v>2899340</v>
      </c>
      <c r="D25" s="21">
        <v>4428418.0999999996</v>
      </c>
      <c r="E25" s="21">
        <f t="shared" si="7"/>
        <v>7327758.0999999996</v>
      </c>
      <c r="F25" s="21">
        <v>16994</v>
      </c>
      <c r="G25" s="21">
        <v>16994</v>
      </c>
      <c r="H25" s="21">
        <f t="shared" si="3"/>
        <v>7310764.0999999996</v>
      </c>
    </row>
    <row r="26" spans="1:8">
      <c r="A26" s="19" t="s">
        <v>49</v>
      </c>
      <c r="B26" s="20" t="s">
        <v>50</v>
      </c>
      <c r="C26" s="21">
        <v>14440490.550000001</v>
      </c>
      <c r="D26" s="21">
        <v>1722493.36</v>
      </c>
      <c r="E26" s="21">
        <f t="shared" si="7"/>
        <v>16162983.91</v>
      </c>
      <c r="F26" s="21">
        <v>2313542.56</v>
      </c>
      <c r="G26" s="21">
        <v>2313542.56</v>
      </c>
      <c r="H26" s="21">
        <f t="shared" si="3"/>
        <v>13849441.35</v>
      </c>
    </row>
    <row r="27" spans="1:8">
      <c r="A27" s="19" t="s">
        <v>51</v>
      </c>
      <c r="B27" s="20" t="s">
        <v>52</v>
      </c>
      <c r="C27" s="21">
        <v>1235700</v>
      </c>
      <c r="D27" s="21">
        <v>42000</v>
      </c>
      <c r="E27" s="21">
        <f t="shared" si="7"/>
        <v>1277700</v>
      </c>
      <c r="F27" s="21">
        <v>45600</v>
      </c>
      <c r="G27" s="21">
        <v>45600</v>
      </c>
      <c r="H27" s="21">
        <f t="shared" si="3"/>
        <v>1232100</v>
      </c>
    </row>
    <row r="28" spans="1:8">
      <c r="A28" s="19" t="s">
        <v>53</v>
      </c>
      <c r="B28" s="20" t="s">
        <v>54</v>
      </c>
      <c r="C28" s="21">
        <v>9836403.3599999994</v>
      </c>
      <c r="D28" s="21">
        <v>1209264.42</v>
      </c>
      <c r="E28" s="21">
        <f t="shared" si="7"/>
        <v>11045667.779999999</v>
      </c>
      <c r="F28" s="21">
        <v>166877.53</v>
      </c>
      <c r="G28" s="21">
        <v>109633.86</v>
      </c>
      <c r="H28" s="21">
        <f t="shared" si="3"/>
        <v>10878790.25</v>
      </c>
    </row>
    <row r="29" spans="1:8">
      <c r="A29" s="19" t="s">
        <v>55</v>
      </c>
      <c r="B29" s="20" t="s">
        <v>56</v>
      </c>
      <c r="C29" s="21">
        <v>568237.17000000004</v>
      </c>
      <c r="D29" s="21">
        <v>10905.44</v>
      </c>
      <c r="E29" s="21">
        <f t="shared" si="7"/>
        <v>579142.61</v>
      </c>
      <c r="F29" s="21">
        <v>9632.64</v>
      </c>
      <c r="G29" s="21">
        <v>9632.64</v>
      </c>
      <c r="H29" s="21">
        <f t="shared" si="3"/>
        <v>569509.97</v>
      </c>
    </row>
    <row r="30" spans="1:8">
      <c r="A30" s="19" t="s">
        <v>57</v>
      </c>
      <c r="B30" s="20" t="s">
        <v>58</v>
      </c>
      <c r="C30" s="21">
        <v>1030104.51</v>
      </c>
      <c r="D30" s="21">
        <v>82550</v>
      </c>
      <c r="E30" s="21">
        <f t="shared" si="7"/>
        <v>1112654.51</v>
      </c>
      <c r="F30" s="21">
        <v>4863.9399999999996</v>
      </c>
      <c r="G30" s="21">
        <v>3795</v>
      </c>
      <c r="H30" s="21">
        <f t="shared" si="3"/>
        <v>1107790.57</v>
      </c>
    </row>
    <row r="31" spans="1:8">
      <c r="A31" s="19" t="s">
        <v>59</v>
      </c>
      <c r="B31" s="20" t="s">
        <v>60</v>
      </c>
      <c r="C31" s="21">
        <v>2972550</v>
      </c>
      <c r="D31" s="21">
        <v>1276160</v>
      </c>
      <c r="E31" s="21">
        <f t="shared" si="7"/>
        <v>4248710</v>
      </c>
      <c r="F31" s="21">
        <v>159099.71</v>
      </c>
      <c r="G31" s="21">
        <v>139517.70000000001</v>
      </c>
      <c r="H31" s="21">
        <f t="shared" si="3"/>
        <v>4089610.29</v>
      </c>
    </row>
    <row r="32" spans="1:8">
      <c r="A32" s="19" t="s">
        <v>61</v>
      </c>
      <c r="B32" s="20" t="s">
        <v>62</v>
      </c>
      <c r="C32" s="21">
        <v>4074255.17</v>
      </c>
      <c r="D32" s="21">
        <v>2087436.34</v>
      </c>
      <c r="E32" s="21">
        <f t="shared" si="7"/>
        <v>6161691.5099999998</v>
      </c>
      <c r="F32" s="21">
        <v>81794.3</v>
      </c>
      <c r="G32" s="21">
        <v>81794.3</v>
      </c>
      <c r="H32" s="21">
        <f t="shared" si="3"/>
        <v>6079897.21</v>
      </c>
    </row>
    <row r="33" spans="1:8">
      <c r="A33" s="16" t="s">
        <v>63</v>
      </c>
      <c r="B33" s="17"/>
      <c r="C33" s="18">
        <f>SUM(C34:C42)</f>
        <v>0</v>
      </c>
      <c r="D33" s="18">
        <f t="shared" ref="D33:G33" si="8">SUM(D34:D42)</f>
        <v>49100</v>
      </c>
      <c r="E33" s="18">
        <f t="shared" si="8"/>
        <v>49100</v>
      </c>
      <c r="F33" s="18">
        <f t="shared" si="8"/>
        <v>0</v>
      </c>
      <c r="G33" s="18">
        <f t="shared" si="8"/>
        <v>0</v>
      </c>
      <c r="H33" s="18">
        <f t="shared" si="3"/>
        <v>49100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0</v>
      </c>
      <c r="D37" s="21">
        <v>49100</v>
      </c>
      <c r="E37" s="21">
        <f t="shared" si="9"/>
        <v>49100</v>
      </c>
      <c r="F37" s="21">
        <v>0</v>
      </c>
      <c r="G37" s="21">
        <v>0</v>
      </c>
      <c r="H37" s="21">
        <f t="shared" si="3"/>
        <v>49100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4672941</v>
      </c>
      <c r="D43" s="18">
        <f t="shared" ref="D43:G43" si="10">SUM(D44:D52)</f>
        <v>1511743.76</v>
      </c>
      <c r="E43" s="18">
        <f t="shared" si="10"/>
        <v>6184684.7599999998</v>
      </c>
      <c r="F43" s="18">
        <f t="shared" si="10"/>
        <v>0</v>
      </c>
      <c r="G43" s="18">
        <f t="shared" si="10"/>
        <v>0</v>
      </c>
      <c r="H43" s="18">
        <f t="shared" si="3"/>
        <v>6184684.7599999998</v>
      </c>
    </row>
    <row r="44" spans="1:8">
      <c r="A44" s="19" t="s">
        <v>81</v>
      </c>
      <c r="B44" s="20" t="s">
        <v>82</v>
      </c>
      <c r="C44" s="21">
        <v>4155593</v>
      </c>
      <c r="D44" s="21">
        <v>292108</v>
      </c>
      <c r="E44" s="21">
        <f t="shared" ref="E44:E52" si="11">C44+D44</f>
        <v>4447701</v>
      </c>
      <c r="F44" s="21">
        <v>0</v>
      </c>
      <c r="G44" s="21">
        <v>0</v>
      </c>
      <c r="H44" s="21">
        <f t="shared" si="3"/>
        <v>4447701</v>
      </c>
    </row>
    <row r="45" spans="1:8">
      <c r="A45" s="19" t="s">
        <v>83</v>
      </c>
      <c r="B45" s="20" t="s">
        <v>84</v>
      </c>
      <c r="C45" s="21">
        <v>107488</v>
      </c>
      <c r="D45" s="21">
        <v>0</v>
      </c>
      <c r="E45" s="21">
        <f t="shared" si="11"/>
        <v>107488</v>
      </c>
      <c r="F45" s="21">
        <v>0</v>
      </c>
      <c r="G45" s="21">
        <v>0</v>
      </c>
      <c r="H45" s="21">
        <f t="shared" si="3"/>
        <v>107488</v>
      </c>
    </row>
    <row r="46" spans="1:8">
      <c r="A46" s="19" t="s">
        <v>85</v>
      </c>
      <c r="B46" s="20" t="s">
        <v>86</v>
      </c>
      <c r="C46" s="21">
        <v>317860</v>
      </c>
      <c r="D46" s="21">
        <v>15000</v>
      </c>
      <c r="E46" s="21">
        <f t="shared" si="11"/>
        <v>332860</v>
      </c>
      <c r="F46" s="21">
        <v>0</v>
      </c>
      <c r="G46" s="21">
        <v>0</v>
      </c>
      <c r="H46" s="21">
        <f t="shared" si="3"/>
        <v>332860</v>
      </c>
    </row>
    <row r="47" spans="1:8">
      <c r="A47" s="19" t="s">
        <v>87</v>
      </c>
      <c r="B47" s="20" t="s">
        <v>88</v>
      </c>
      <c r="C47" s="21">
        <v>7000</v>
      </c>
      <c r="D47" s="21">
        <v>0</v>
      </c>
      <c r="E47" s="21">
        <f t="shared" si="11"/>
        <v>7000</v>
      </c>
      <c r="F47" s="21">
        <v>0</v>
      </c>
      <c r="G47" s="21">
        <v>0</v>
      </c>
      <c r="H47" s="21">
        <f t="shared" si="3"/>
        <v>7000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85000</v>
      </c>
      <c r="D49" s="21">
        <v>1204635.76</v>
      </c>
      <c r="E49" s="21">
        <f t="shared" si="11"/>
        <v>1289635.76</v>
      </c>
      <c r="F49" s="21">
        <v>0</v>
      </c>
      <c r="G49" s="21">
        <v>0</v>
      </c>
      <c r="H49" s="21">
        <f t="shared" si="3"/>
        <v>1289635.76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650000</v>
      </c>
      <c r="E53" s="18">
        <f t="shared" si="12"/>
        <v>650000</v>
      </c>
      <c r="F53" s="18">
        <f t="shared" si="12"/>
        <v>0</v>
      </c>
      <c r="G53" s="18">
        <f t="shared" si="12"/>
        <v>0</v>
      </c>
      <c r="H53" s="18">
        <f t="shared" si="3"/>
        <v>650000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650000</v>
      </c>
      <c r="E55" s="21">
        <f t="shared" si="13"/>
        <v>650000</v>
      </c>
      <c r="F55" s="21">
        <v>0</v>
      </c>
      <c r="G55" s="21">
        <v>0</v>
      </c>
      <c r="H55" s="21">
        <f t="shared" si="3"/>
        <v>650000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6684635</v>
      </c>
      <c r="D57" s="18">
        <f t="shared" ref="D57:G57" si="14">SUM(D58:D65)</f>
        <v>0</v>
      </c>
      <c r="E57" s="18">
        <f t="shared" si="14"/>
        <v>6684635</v>
      </c>
      <c r="F57" s="18">
        <f t="shared" si="14"/>
        <v>0</v>
      </c>
      <c r="G57" s="18">
        <f t="shared" si="14"/>
        <v>0</v>
      </c>
      <c r="H57" s="18">
        <f t="shared" si="3"/>
        <v>6684635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6684635</v>
      </c>
      <c r="D65" s="21">
        <v>0</v>
      </c>
      <c r="E65" s="21">
        <f t="shared" si="15"/>
        <v>6684635</v>
      </c>
      <c r="F65" s="21">
        <v>0</v>
      </c>
      <c r="G65" s="21">
        <v>0</v>
      </c>
      <c r="H65" s="21">
        <f t="shared" si="3"/>
        <v>6684635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88066808.909999996</v>
      </c>
      <c r="E79" s="25">
        <f t="shared" si="21"/>
        <v>88066808.909999996</v>
      </c>
      <c r="F79" s="25">
        <f t="shared" si="21"/>
        <v>3998356.37</v>
      </c>
      <c r="G79" s="25">
        <f t="shared" si="21"/>
        <v>3998356.37</v>
      </c>
      <c r="H79" s="25">
        <f t="shared" si="21"/>
        <v>84068452.540000007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66043058.920000002</v>
      </c>
      <c r="E80" s="25">
        <f t="shared" si="22"/>
        <v>66043058.920000002</v>
      </c>
      <c r="F80" s="25">
        <f t="shared" si="22"/>
        <v>2676876.2999999998</v>
      </c>
      <c r="G80" s="25">
        <f t="shared" si="22"/>
        <v>2676876.2999999998</v>
      </c>
      <c r="H80" s="25">
        <f t="shared" si="22"/>
        <v>63366182.620000005</v>
      </c>
    </row>
    <row r="81" spans="1:8">
      <c r="A81" s="19" t="s">
        <v>145</v>
      </c>
      <c r="B81" s="30" t="s">
        <v>12</v>
      </c>
      <c r="C81" s="31">
        <v>0</v>
      </c>
      <c r="D81" s="31">
        <v>15543301.109999999</v>
      </c>
      <c r="E81" s="21">
        <f t="shared" ref="E81:E87" si="23">C81+D81</f>
        <v>15543301.109999999</v>
      </c>
      <c r="F81" s="31">
        <v>1206853.6000000001</v>
      </c>
      <c r="G81" s="31">
        <v>1206853.6000000001</v>
      </c>
      <c r="H81" s="31">
        <f t="shared" ref="H81:H144" si="24">E81-F81</f>
        <v>14336447.51</v>
      </c>
    </row>
    <row r="82" spans="1:8">
      <c r="A82" s="19" t="s">
        <v>146</v>
      </c>
      <c r="B82" s="30" t="s">
        <v>14</v>
      </c>
      <c r="C82" s="31">
        <v>0</v>
      </c>
      <c r="D82" s="31">
        <v>18053464.199999999</v>
      </c>
      <c r="E82" s="21">
        <f t="shared" si="23"/>
        <v>18053464.199999999</v>
      </c>
      <c r="F82" s="31">
        <v>0</v>
      </c>
      <c r="G82" s="31">
        <v>0</v>
      </c>
      <c r="H82" s="31">
        <f t="shared" si="24"/>
        <v>18053464.199999999</v>
      </c>
    </row>
    <row r="83" spans="1:8">
      <c r="A83" s="19" t="s">
        <v>147</v>
      </c>
      <c r="B83" s="30" t="s">
        <v>16</v>
      </c>
      <c r="C83" s="31">
        <v>0</v>
      </c>
      <c r="D83" s="31">
        <v>8039204.4400000004</v>
      </c>
      <c r="E83" s="21">
        <f t="shared" si="23"/>
        <v>8039204.4400000004</v>
      </c>
      <c r="F83" s="31">
        <v>144854.28</v>
      </c>
      <c r="G83" s="31">
        <v>144854.28</v>
      </c>
      <c r="H83" s="31">
        <f t="shared" si="24"/>
        <v>7894350.1600000001</v>
      </c>
    </row>
    <row r="84" spans="1:8">
      <c r="A84" s="19" t="s">
        <v>148</v>
      </c>
      <c r="B84" s="30" t="s">
        <v>18</v>
      </c>
      <c r="C84" s="31">
        <v>0</v>
      </c>
      <c r="D84" s="31">
        <v>4433506.92</v>
      </c>
      <c r="E84" s="21">
        <f t="shared" si="23"/>
        <v>4433506.92</v>
      </c>
      <c r="F84" s="31">
        <v>43975.13</v>
      </c>
      <c r="G84" s="31">
        <v>43975.13</v>
      </c>
      <c r="H84" s="31">
        <f t="shared" si="24"/>
        <v>4389531.79</v>
      </c>
    </row>
    <row r="85" spans="1:8">
      <c r="A85" s="19" t="s">
        <v>149</v>
      </c>
      <c r="B85" s="30" t="s">
        <v>20</v>
      </c>
      <c r="C85" s="31">
        <v>0</v>
      </c>
      <c r="D85" s="31">
        <v>19973582.25</v>
      </c>
      <c r="E85" s="21">
        <f t="shared" si="23"/>
        <v>19973582.25</v>
      </c>
      <c r="F85" s="31">
        <v>1281193.29</v>
      </c>
      <c r="G85" s="31">
        <v>1281193.29</v>
      </c>
      <c r="H85" s="31">
        <f t="shared" si="24"/>
        <v>18692388.960000001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1718327.55</v>
      </c>
      <c r="E88" s="25">
        <f t="shared" si="25"/>
        <v>1718327.55</v>
      </c>
      <c r="F88" s="25">
        <f t="shared" si="25"/>
        <v>8561.49</v>
      </c>
      <c r="G88" s="25">
        <f t="shared" si="25"/>
        <v>8561.49</v>
      </c>
      <c r="H88" s="25">
        <f t="shared" si="24"/>
        <v>1709766.06</v>
      </c>
    </row>
    <row r="89" spans="1:8">
      <c r="A89" s="19" t="s">
        <v>152</v>
      </c>
      <c r="B89" s="30" t="s">
        <v>27</v>
      </c>
      <c r="C89" s="31">
        <v>0</v>
      </c>
      <c r="D89" s="31">
        <v>723076.28</v>
      </c>
      <c r="E89" s="21">
        <f t="shared" ref="E89:E97" si="26">C89+D89</f>
        <v>723076.28</v>
      </c>
      <c r="F89" s="31">
        <v>0</v>
      </c>
      <c r="G89" s="31">
        <v>0</v>
      </c>
      <c r="H89" s="31">
        <f t="shared" si="24"/>
        <v>723076.28</v>
      </c>
    </row>
    <row r="90" spans="1:8">
      <c r="A90" s="19" t="s">
        <v>153</v>
      </c>
      <c r="B90" s="30" t="s">
        <v>29</v>
      </c>
      <c r="C90" s="31">
        <v>0</v>
      </c>
      <c r="D90" s="31">
        <v>82800</v>
      </c>
      <c r="E90" s="21">
        <f t="shared" si="26"/>
        <v>82800</v>
      </c>
      <c r="F90" s="31">
        <v>0</v>
      </c>
      <c r="G90" s="31">
        <v>0</v>
      </c>
      <c r="H90" s="31">
        <f t="shared" si="24"/>
        <v>82800</v>
      </c>
    </row>
    <row r="91" spans="1:8">
      <c r="A91" s="19" t="s">
        <v>154</v>
      </c>
      <c r="B91" s="30" t="s">
        <v>31</v>
      </c>
      <c r="C91" s="31">
        <v>0</v>
      </c>
      <c r="D91" s="31">
        <v>10000</v>
      </c>
      <c r="E91" s="21">
        <f t="shared" si="26"/>
        <v>10000</v>
      </c>
      <c r="F91" s="31">
        <v>0</v>
      </c>
      <c r="G91" s="31">
        <v>0</v>
      </c>
      <c r="H91" s="31">
        <f t="shared" si="24"/>
        <v>10000</v>
      </c>
    </row>
    <row r="92" spans="1:8">
      <c r="A92" s="19" t="s">
        <v>155</v>
      </c>
      <c r="B92" s="30" t="s">
        <v>33</v>
      </c>
      <c r="C92" s="31">
        <v>0</v>
      </c>
      <c r="D92" s="31">
        <v>94440</v>
      </c>
      <c r="E92" s="21">
        <f t="shared" si="26"/>
        <v>94440</v>
      </c>
      <c r="F92" s="31">
        <v>0</v>
      </c>
      <c r="G92" s="31">
        <v>0</v>
      </c>
      <c r="H92" s="31">
        <f t="shared" si="24"/>
        <v>94440</v>
      </c>
    </row>
    <row r="93" spans="1:8">
      <c r="A93" s="19" t="s">
        <v>156</v>
      </c>
      <c r="B93" s="30" t="s">
        <v>35</v>
      </c>
      <c r="C93" s="31">
        <v>0</v>
      </c>
      <c r="D93" s="31">
        <v>185810</v>
      </c>
      <c r="E93" s="21">
        <f t="shared" si="26"/>
        <v>185810</v>
      </c>
      <c r="F93" s="31">
        <v>0</v>
      </c>
      <c r="G93" s="31">
        <v>0</v>
      </c>
      <c r="H93" s="31">
        <f t="shared" si="24"/>
        <v>185810</v>
      </c>
    </row>
    <row r="94" spans="1:8">
      <c r="A94" s="19" t="s">
        <v>157</v>
      </c>
      <c r="B94" s="30" t="s">
        <v>37</v>
      </c>
      <c r="C94" s="31">
        <v>0</v>
      </c>
      <c r="D94" s="31">
        <v>467474.8</v>
      </c>
      <c r="E94" s="21">
        <f t="shared" si="26"/>
        <v>467474.8</v>
      </c>
      <c r="F94" s="31">
        <v>8561.49</v>
      </c>
      <c r="G94" s="31">
        <v>8561.49</v>
      </c>
      <c r="H94" s="31">
        <f t="shared" si="24"/>
        <v>458913.31</v>
      </c>
    </row>
    <row r="95" spans="1:8">
      <c r="A95" s="19" t="s">
        <v>158</v>
      </c>
      <c r="B95" s="30" t="s">
        <v>39</v>
      </c>
      <c r="C95" s="31">
        <v>0</v>
      </c>
      <c r="D95" s="31">
        <v>24500</v>
      </c>
      <c r="E95" s="21">
        <f t="shared" si="26"/>
        <v>24500</v>
      </c>
      <c r="F95" s="31">
        <v>0</v>
      </c>
      <c r="G95" s="31">
        <v>0</v>
      </c>
      <c r="H95" s="31">
        <f t="shared" si="24"/>
        <v>24500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130226.47</v>
      </c>
      <c r="E97" s="21">
        <f t="shared" si="26"/>
        <v>130226.47</v>
      </c>
      <c r="F97" s="31">
        <v>0</v>
      </c>
      <c r="G97" s="31">
        <v>0</v>
      </c>
      <c r="H97" s="31">
        <f t="shared" si="24"/>
        <v>130226.47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10962068.09</v>
      </c>
      <c r="E98" s="25">
        <f t="shared" si="27"/>
        <v>10962068.09</v>
      </c>
      <c r="F98" s="25">
        <f t="shared" si="27"/>
        <v>1312918.5799999998</v>
      </c>
      <c r="G98" s="25">
        <f t="shared" si="27"/>
        <v>1312918.5799999998</v>
      </c>
      <c r="H98" s="25">
        <f t="shared" si="24"/>
        <v>9649149.5099999998</v>
      </c>
    </row>
    <row r="99" spans="1:8">
      <c r="A99" s="19" t="s">
        <v>161</v>
      </c>
      <c r="B99" s="30" t="s">
        <v>46</v>
      </c>
      <c r="C99" s="31">
        <v>0</v>
      </c>
      <c r="D99" s="31">
        <v>459183.2</v>
      </c>
      <c r="E99" s="21">
        <f t="shared" ref="E99:E107" si="28">C99+D99</f>
        <v>459183.2</v>
      </c>
      <c r="F99" s="31">
        <v>0</v>
      </c>
      <c r="G99" s="31">
        <v>0</v>
      </c>
      <c r="H99" s="31">
        <f t="shared" si="24"/>
        <v>459183.2</v>
      </c>
    </row>
    <row r="100" spans="1:8">
      <c r="A100" s="19" t="s">
        <v>162</v>
      </c>
      <c r="B100" s="30" t="s">
        <v>48</v>
      </c>
      <c r="C100" s="31">
        <v>0</v>
      </c>
      <c r="D100" s="31">
        <v>490000</v>
      </c>
      <c r="E100" s="21">
        <f t="shared" si="28"/>
        <v>490000</v>
      </c>
      <c r="F100" s="31">
        <v>0</v>
      </c>
      <c r="G100" s="31">
        <v>0</v>
      </c>
      <c r="H100" s="31">
        <f t="shared" si="24"/>
        <v>490000</v>
      </c>
    </row>
    <row r="101" spans="1:8">
      <c r="A101" s="19" t="s">
        <v>163</v>
      </c>
      <c r="B101" s="30" t="s">
        <v>50</v>
      </c>
      <c r="C101" s="31">
        <v>0</v>
      </c>
      <c r="D101" s="31">
        <v>5551133.6399999997</v>
      </c>
      <c r="E101" s="21">
        <f t="shared" si="28"/>
        <v>5551133.6399999997</v>
      </c>
      <c r="F101" s="31">
        <v>1138160.8799999999</v>
      </c>
      <c r="G101" s="31">
        <v>1138160.8799999999</v>
      </c>
      <c r="H101" s="31">
        <f t="shared" si="24"/>
        <v>4412972.76</v>
      </c>
    </row>
    <row r="102" spans="1:8">
      <c r="A102" s="19" t="s">
        <v>164</v>
      </c>
      <c r="B102" s="30" t="s">
        <v>52</v>
      </c>
      <c r="C102" s="31">
        <v>0</v>
      </c>
      <c r="D102" s="31">
        <v>102225</v>
      </c>
      <c r="E102" s="21">
        <f t="shared" si="28"/>
        <v>102225</v>
      </c>
      <c r="F102" s="31">
        <v>0</v>
      </c>
      <c r="G102" s="31">
        <v>0</v>
      </c>
      <c r="H102" s="31">
        <f t="shared" si="24"/>
        <v>102225</v>
      </c>
    </row>
    <row r="103" spans="1:8">
      <c r="A103" s="19" t="s">
        <v>165</v>
      </c>
      <c r="B103" s="30" t="s">
        <v>54</v>
      </c>
      <c r="C103" s="31">
        <v>0</v>
      </c>
      <c r="D103" s="31">
        <v>1227874.4099999999</v>
      </c>
      <c r="E103" s="21">
        <f t="shared" si="28"/>
        <v>1227874.4099999999</v>
      </c>
      <c r="F103" s="31">
        <v>0</v>
      </c>
      <c r="G103" s="31">
        <v>0</v>
      </c>
      <c r="H103" s="31">
        <f t="shared" si="24"/>
        <v>1227874.4099999999</v>
      </c>
    </row>
    <row r="104" spans="1:8">
      <c r="A104" s="19" t="s">
        <v>166</v>
      </c>
      <c r="B104" s="30" t="s">
        <v>56</v>
      </c>
      <c r="C104" s="31">
        <v>0</v>
      </c>
      <c r="D104" s="31">
        <v>192762.83</v>
      </c>
      <c r="E104" s="21">
        <f t="shared" si="28"/>
        <v>192762.83</v>
      </c>
      <c r="F104" s="31">
        <v>0</v>
      </c>
      <c r="G104" s="31">
        <v>0</v>
      </c>
      <c r="H104" s="31">
        <f t="shared" si="24"/>
        <v>192762.83</v>
      </c>
    </row>
    <row r="105" spans="1:8">
      <c r="A105" s="19" t="s">
        <v>167</v>
      </c>
      <c r="B105" s="30" t="s">
        <v>58</v>
      </c>
      <c r="C105" s="31">
        <v>0</v>
      </c>
      <c r="D105" s="31">
        <v>952361.5</v>
      </c>
      <c r="E105" s="21">
        <f t="shared" si="28"/>
        <v>952361.5</v>
      </c>
      <c r="F105" s="31">
        <v>0</v>
      </c>
      <c r="G105" s="31">
        <v>0</v>
      </c>
      <c r="H105" s="31">
        <f t="shared" si="24"/>
        <v>952361.5</v>
      </c>
    </row>
    <row r="106" spans="1:8">
      <c r="A106" s="19" t="s">
        <v>168</v>
      </c>
      <c r="B106" s="30" t="s">
        <v>60</v>
      </c>
      <c r="C106" s="31">
        <v>0</v>
      </c>
      <c r="D106" s="31">
        <v>760879</v>
      </c>
      <c r="E106" s="21">
        <f t="shared" si="28"/>
        <v>760879</v>
      </c>
      <c r="F106" s="31">
        <v>0</v>
      </c>
      <c r="G106" s="31">
        <v>0</v>
      </c>
      <c r="H106" s="31">
        <f t="shared" si="24"/>
        <v>760879</v>
      </c>
    </row>
    <row r="107" spans="1:8">
      <c r="A107" s="19" t="s">
        <v>169</v>
      </c>
      <c r="B107" s="30" t="s">
        <v>62</v>
      </c>
      <c r="C107" s="31">
        <v>0</v>
      </c>
      <c r="D107" s="31">
        <v>1225648.51</v>
      </c>
      <c r="E107" s="21">
        <f t="shared" si="28"/>
        <v>1225648.51</v>
      </c>
      <c r="F107" s="31">
        <v>174757.7</v>
      </c>
      <c r="G107" s="31">
        <v>174757.7</v>
      </c>
      <c r="H107" s="31">
        <f t="shared" si="24"/>
        <v>1050890.81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/>
      <c r="D112" s="31"/>
      <c r="E112" s="21">
        <f t="shared" si="30"/>
        <v>0</v>
      </c>
      <c r="F112" s="31"/>
      <c r="G112" s="31"/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3115002.85</v>
      </c>
      <c r="E118" s="25">
        <f t="shared" si="31"/>
        <v>3115002.85</v>
      </c>
      <c r="F118" s="25">
        <f t="shared" si="31"/>
        <v>0</v>
      </c>
      <c r="G118" s="25">
        <f t="shared" si="31"/>
        <v>0</v>
      </c>
      <c r="H118" s="25">
        <f t="shared" si="24"/>
        <v>3115002.85</v>
      </c>
    </row>
    <row r="119" spans="1:8">
      <c r="A119" s="19" t="s">
        <v>177</v>
      </c>
      <c r="B119" s="30" t="s">
        <v>82</v>
      </c>
      <c r="C119" s="31">
        <v>0</v>
      </c>
      <c r="D119" s="31">
        <v>1834511.54</v>
      </c>
      <c r="E119" s="21">
        <f t="shared" ref="E119:E127" si="32">C119+D119</f>
        <v>1834511.54</v>
      </c>
      <c r="F119" s="31">
        <v>0</v>
      </c>
      <c r="G119" s="31">
        <v>0</v>
      </c>
      <c r="H119" s="31">
        <f t="shared" si="24"/>
        <v>1834511.54</v>
      </c>
    </row>
    <row r="120" spans="1:8">
      <c r="A120" s="19" t="s">
        <v>178</v>
      </c>
      <c r="B120" s="30" t="s">
        <v>84</v>
      </c>
      <c r="C120" s="31">
        <v>0</v>
      </c>
      <c r="D120" s="31">
        <v>215214.31</v>
      </c>
      <c r="E120" s="21">
        <f t="shared" si="32"/>
        <v>215214.31</v>
      </c>
      <c r="F120" s="31">
        <v>0</v>
      </c>
      <c r="G120" s="31">
        <v>0</v>
      </c>
      <c r="H120" s="31">
        <f t="shared" si="24"/>
        <v>215214.31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1065277</v>
      </c>
      <c r="E124" s="21">
        <f t="shared" si="32"/>
        <v>1065277</v>
      </c>
      <c r="F124" s="31">
        <v>0</v>
      </c>
      <c r="G124" s="31">
        <v>0</v>
      </c>
      <c r="H124" s="31">
        <f t="shared" si="24"/>
        <v>1065277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1543716.5</v>
      </c>
      <c r="E128" s="25">
        <f t="shared" si="33"/>
        <v>1543716.5</v>
      </c>
      <c r="F128" s="25">
        <f t="shared" si="33"/>
        <v>0</v>
      </c>
      <c r="G128" s="25">
        <f t="shared" si="33"/>
        <v>0</v>
      </c>
      <c r="H128" s="25">
        <f t="shared" si="24"/>
        <v>1543716.5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1543716.5</v>
      </c>
      <c r="E130" s="21">
        <f t="shared" si="34"/>
        <v>1543716.5</v>
      </c>
      <c r="F130" s="31">
        <v>0</v>
      </c>
      <c r="G130" s="31">
        <v>0</v>
      </c>
      <c r="H130" s="31">
        <f t="shared" si="24"/>
        <v>1543716.5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4684635</v>
      </c>
      <c r="E132" s="25">
        <f t="shared" si="35"/>
        <v>4684635</v>
      </c>
      <c r="F132" s="25">
        <f t="shared" si="35"/>
        <v>0</v>
      </c>
      <c r="G132" s="25">
        <f t="shared" si="35"/>
        <v>0</v>
      </c>
      <c r="H132" s="25">
        <f t="shared" si="24"/>
        <v>4684635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4684635</v>
      </c>
      <c r="E140" s="21">
        <f t="shared" si="36"/>
        <v>4684635</v>
      </c>
      <c r="F140" s="31">
        <v>0</v>
      </c>
      <c r="G140" s="31">
        <v>0</v>
      </c>
      <c r="H140" s="31">
        <f t="shared" si="24"/>
        <v>4684635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133813407.56</v>
      </c>
      <c r="D154" s="25">
        <f t="shared" ref="D154:H154" si="42">D4+D79</f>
        <v>108266887.41</v>
      </c>
      <c r="E154" s="25">
        <f t="shared" si="42"/>
        <v>242080294.96999997</v>
      </c>
      <c r="F154" s="25">
        <f t="shared" si="42"/>
        <v>20852001.210000001</v>
      </c>
      <c r="G154" s="25">
        <f t="shared" si="42"/>
        <v>20514968.68</v>
      </c>
      <c r="H154" s="25">
        <f t="shared" si="42"/>
        <v>221228293.75999999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2018-04-30T21:22:29Z</dcterms:created>
  <dcterms:modified xsi:type="dcterms:W3CDTF">2018-04-30T21:22:57Z</dcterms:modified>
</cp:coreProperties>
</file>