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6\"/>
    </mc:Choice>
  </mc:AlternateContent>
  <bookViews>
    <workbookView xWindow="0" yWindow="0" windowWidth="19200" windowHeight="11505"/>
  </bookViews>
  <sheets>
    <sheet name="EFE" sheetId="1" r:id="rId1"/>
  </sheet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P35" i="1"/>
  <c r="P34" i="1" s="1"/>
  <c r="O35" i="1"/>
  <c r="O34" i="1"/>
  <c r="P29" i="1"/>
  <c r="P28" i="1" s="1"/>
  <c r="O29" i="1"/>
  <c r="O28" i="1"/>
  <c r="O40" i="1" s="1"/>
  <c r="H27" i="1"/>
  <c r="G27" i="1"/>
  <c r="P19" i="1"/>
  <c r="O19" i="1"/>
  <c r="P14" i="1"/>
  <c r="P23" i="1" s="1"/>
  <c r="O14" i="1"/>
  <c r="O23" i="1" s="1"/>
  <c r="H14" i="1"/>
  <c r="H48" i="1" s="1"/>
  <c r="G14" i="1"/>
  <c r="P40" i="1" l="1"/>
  <c r="P43" i="1" s="1"/>
  <c r="O43" i="1"/>
  <c r="O48" i="1" s="1"/>
</calcChain>
</file>

<file path=xl/sharedStrings.xml><?xml version="1.0" encoding="utf-8"?>
<sst xmlns="http://schemas.openxmlformats.org/spreadsheetml/2006/main" count="68" uniqueCount="59">
  <si>
    <t>ESTADOS DE FLUJOS DE EFECTIVO</t>
  </si>
  <si>
    <t>Al 30 de Junio del 2016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</si>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</sst>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3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showGridLines="0" tabSelected="1" showWhiteSpace="0" topLeftCell="A5" zoomScale="80" zoomScaleNormal="80" workbookViewId="0">
      <selection activeCell="O49" sqref="O49"/>
    </sheetView>
  </sheetViews>
  <sheetFormatPr baseColWidth="10" defaultColWidth="11.42578125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2016</v>
      </c>
      <c r="H9" s="23">
        <v>2015</v>
      </c>
      <c r="I9" s="24"/>
      <c r="J9" s="21" t="s">
        <v>5</v>
      </c>
      <c r="K9" s="21"/>
      <c r="L9" s="21"/>
      <c r="M9" s="21"/>
      <c r="N9" s="22"/>
      <c r="O9" s="23">
        <v>2016</v>
      </c>
      <c r="P9" s="23">
        <v>2015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103305374.48999999</v>
      </c>
      <c r="H14" s="35">
        <f>SUM(H15:H25)</f>
        <v>93317036.549999997</v>
      </c>
      <c r="I14" s="31"/>
      <c r="J14" s="31"/>
      <c r="K14" s="33" t="s">
        <v>8</v>
      </c>
      <c r="L14" s="33"/>
      <c r="M14" s="33"/>
      <c r="N14" s="33"/>
      <c r="O14" s="35">
        <f>SUM(O15:O17)</f>
        <v>19817377.789999999</v>
      </c>
      <c r="P14" s="35">
        <f>SUM(P15:P17)</f>
        <v>5085561.1399999997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19713383.789999999</v>
      </c>
      <c r="P15" s="37">
        <v>0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>
        <v>0</v>
      </c>
      <c r="H16" s="37">
        <v>0</v>
      </c>
      <c r="I16" s="31"/>
      <c r="J16" s="31"/>
      <c r="K16" s="4"/>
      <c r="L16" s="38" t="s">
        <v>12</v>
      </c>
      <c r="M16" s="38"/>
      <c r="N16" s="38"/>
      <c r="O16" s="37">
        <v>103994</v>
      </c>
      <c r="P16" s="37">
        <v>5085561.1399999997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13189785</v>
      </c>
      <c r="H19" s="37">
        <v>4248348.38</v>
      </c>
      <c r="I19" s="31"/>
      <c r="J19" s="31"/>
      <c r="K19" s="40" t="s">
        <v>17</v>
      </c>
      <c r="L19" s="40"/>
      <c r="M19" s="40"/>
      <c r="N19" s="40"/>
      <c r="O19" s="35">
        <f>SUM(O20:O22)</f>
        <v>662032.06999999995</v>
      </c>
      <c r="P19" s="35">
        <f>SUM(P20:P22)</f>
        <v>342156.21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3473926</v>
      </c>
      <c r="H20" s="37">
        <v>4438366.16</v>
      </c>
      <c r="I20" s="31"/>
      <c r="J20" s="31"/>
      <c r="K20" s="28"/>
      <c r="L20" s="39" t="s">
        <v>10</v>
      </c>
      <c r="M20" s="39"/>
      <c r="N20" s="39"/>
      <c r="O20" s="37">
        <v>0</v>
      </c>
      <c r="P20" s="37">
        <v>0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802238</v>
      </c>
      <c r="H21" s="37">
        <v>956498.06</v>
      </c>
      <c r="I21" s="31"/>
      <c r="J21" s="31"/>
      <c r="K21" s="28"/>
      <c r="L21" s="38" t="s">
        <v>12</v>
      </c>
      <c r="M21" s="38"/>
      <c r="N21" s="38"/>
      <c r="O21" s="37">
        <v>662032.06999999995</v>
      </c>
      <c r="P21" s="37">
        <v>342156.21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42466986</v>
      </c>
      <c r="H23" s="37">
        <v>35456958</v>
      </c>
      <c r="I23" s="31"/>
      <c r="J23" s="31"/>
      <c r="K23" s="33" t="s">
        <v>23</v>
      </c>
      <c r="L23" s="33"/>
      <c r="M23" s="33"/>
      <c r="N23" s="33"/>
      <c r="O23" s="35">
        <f>O14-O19</f>
        <v>19155345.719999999</v>
      </c>
      <c r="P23" s="35">
        <f>P14-P19</f>
        <v>4743404.93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42561656.039999999</v>
      </c>
      <c r="H24" s="37">
        <v>46468581.689999998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810783.45</v>
      </c>
      <c r="H25" s="37">
        <v>1748284.26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74011173.849999994</v>
      </c>
      <c r="H27" s="35">
        <f>SUM(H28:H46)</f>
        <v>74520141.659999996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62860129.240000002</v>
      </c>
      <c r="H28" s="37">
        <v>62699394.799999997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12059608.25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1182782.58</v>
      </c>
      <c r="H29" s="37">
        <v>1525899.76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9734762.0299999993</v>
      </c>
      <c r="H30" s="37">
        <v>10244081.6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12059608.25</v>
      </c>
      <c r="Q32" s="29"/>
    </row>
    <row r="33" spans="1:17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7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37304531</v>
      </c>
      <c r="P34" s="35">
        <f>P35+P38</f>
        <v>47604808.299999997</v>
      </c>
      <c r="Q34" s="29"/>
    </row>
    <row r="35" spans="1:17" ht="15" customHeight="1" x14ac:dyDescent="0.2">
      <c r="A35" s="30"/>
      <c r="B35" s="31"/>
      <c r="C35" s="40"/>
      <c r="D35" s="36" t="s">
        <v>37</v>
      </c>
      <c r="E35" s="36"/>
      <c r="F35" s="36"/>
      <c r="G35" s="37">
        <v>233500</v>
      </c>
      <c r="H35" s="37">
        <v>50765.5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7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7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7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37304531</v>
      </c>
      <c r="P38" s="37">
        <v>47604808.299999997</v>
      </c>
      <c r="Q38" s="29"/>
    </row>
    <row r="39" spans="1:17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7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+O28-O34</f>
        <v>-37304531</v>
      </c>
      <c r="P40" s="35">
        <f>P28-P34</f>
        <v>-35545200.049999997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7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7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11145015.359999999</v>
      </c>
      <c r="P43" s="43">
        <f>H48+P23+P40</f>
        <v>-12004900.229999997</v>
      </c>
      <c r="Q43" s="29"/>
    </row>
    <row r="44" spans="1:17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7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7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3">
        <v>19819831.940000001</v>
      </c>
      <c r="P47" s="43">
        <v>31617544.140000001</v>
      </c>
      <c r="Q47" s="29"/>
    </row>
    <row r="48" spans="1:17" s="47" customFormat="1" x14ac:dyDescent="0.2">
      <c r="A48" s="44"/>
      <c r="B48" s="45"/>
      <c r="C48" s="33" t="s">
        <v>52</v>
      </c>
      <c r="D48" s="33"/>
      <c r="E48" s="33"/>
      <c r="F48" s="33"/>
      <c r="G48" s="43">
        <f>G14-G27</f>
        <v>29294200.640000001</v>
      </c>
      <c r="H48" s="43">
        <f>H14-H27</f>
        <v>18796894.890000001</v>
      </c>
      <c r="I48" s="45"/>
      <c r="J48" s="42" t="s">
        <v>53</v>
      </c>
      <c r="K48" s="42"/>
      <c r="L48" s="42"/>
      <c r="M48" s="42"/>
      <c r="N48" s="42"/>
      <c r="O48" s="43">
        <f>+O43+O47</f>
        <v>30964847.300000001</v>
      </c>
      <c r="P48" s="43">
        <v>19819831.940000001</v>
      </c>
      <c r="Q48" s="46"/>
    </row>
    <row r="49" spans="1:17" s="47" customFormat="1" x14ac:dyDescent="0.2">
      <c r="A49" s="44"/>
      <c r="B49" s="45"/>
      <c r="C49" s="40"/>
      <c r="D49" s="40"/>
      <c r="E49" s="40"/>
      <c r="F49" s="40"/>
      <c r="G49" s="43"/>
      <c r="H49" s="43"/>
      <c r="I49" s="45"/>
      <c r="O49" s="48"/>
      <c r="Q49" s="46"/>
    </row>
    <row r="50" spans="1:17" ht="14.25" customHeight="1" x14ac:dyDescent="0.2">
      <c r="A50" s="49"/>
      <c r="B50" s="50"/>
      <c r="C50" s="51"/>
      <c r="D50" s="51"/>
      <c r="E50" s="51"/>
      <c r="F50" s="51"/>
      <c r="G50" s="52"/>
      <c r="H50" s="52"/>
      <c r="I50" s="50"/>
      <c r="J50" s="53"/>
      <c r="K50" s="53"/>
      <c r="L50" s="53"/>
      <c r="M50" s="53"/>
      <c r="N50" s="53"/>
      <c r="O50" s="54"/>
      <c r="P50" s="53"/>
      <c r="Q50" s="55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6" t="s">
        <v>54</v>
      </c>
      <c r="C53" s="57"/>
      <c r="D53" s="57"/>
      <c r="E53" s="57"/>
      <c r="F53" s="57"/>
      <c r="G53" s="57"/>
      <c r="H53" s="57"/>
      <c r="I53" s="57"/>
      <c r="J53" s="57"/>
      <c r="K53" s="4"/>
      <c r="L53" s="4"/>
      <c r="M53" s="4"/>
      <c r="N53" s="4"/>
      <c r="O53" s="58"/>
      <c r="P53" s="4"/>
      <c r="Q53" s="4"/>
    </row>
    <row r="54" spans="1:17" ht="22.5" customHeight="1" x14ac:dyDescent="0.2">
      <c r="A54" s="4"/>
      <c r="B54" s="57"/>
      <c r="C54" s="59"/>
      <c r="D54" s="60"/>
      <c r="E54" s="60"/>
      <c r="F54" s="4"/>
      <c r="G54" s="61"/>
      <c r="H54" s="59"/>
      <c r="I54" s="60"/>
      <c r="J54" s="60"/>
      <c r="K54" s="4"/>
      <c r="L54" s="4"/>
      <c r="M54" s="4"/>
      <c r="N54" s="4"/>
      <c r="O54" s="58"/>
      <c r="P54" s="4"/>
      <c r="Q54" s="4"/>
    </row>
    <row r="55" spans="1:17" ht="29.25" customHeight="1" x14ac:dyDescent="0.2">
      <c r="A55" s="4"/>
      <c r="B55" s="57"/>
      <c r="C55" s="59"/>
      <c r="D55" s="62"/>
      <c r="E55" s="62"/>
      <c r="F55" s="63"/>
      <c r="G55" s="63"/>
      <c r="H55" s="59"/>
      <c r="I55" s="60"/>
      <c r="J55" s="60"/>
      <c r="K55" s="4"/>
      <c r="L55" s="64"/>
      <c r="M55" s="64"/>
      <c r="N55" s="64"/>
      <c r="O55" s="64"/>
      <c r="P55" s="4"/>
      <c r="Q55" s="4"/>
    </row>
    <row r="56" spans="1:17" ht="14.1" customHeight="1" x14ac:dyDescent="0.2">
      <c r="A56" s="4"/>
      <c r="B56" s="65"/>
      <c r="C56" s="4"/>
      <c r="D56" s="66" t="s">
        <v>55</v>
      </c>
      <c r="E56" s="66"/>
      <c r="F56" s="67"/>
      <c r="G56" s="67"/>
      <c r="H56" s="4"/>
      <c r="I56" s="68"/>
      <c r="J56" s="4"/>
      <c r="K56" s="6"/>
      <c r="L56" s="69" t="s">
        <v>56</v>
      </c>
      <c r="M56" s="69"/>
      <c r="N56" s="69"/>
      <c r="O56" s="69"/>
      <c r="P56" s="4"/>
      <c r="Q56" s="4"/>
    </row>
    <row r="57" spans="1:17" ht="14.1" customHeight="1" x14ac:dyDescent="0.2">
      <c r="A57" s="4"/>
      <c r="B57" s="70"/>
      <c r="C57" s="4"/>
      <c r="D57" s="71" t="s">
        <v>57</v>
      </c>
      <c r="E57" s="71"/>
      <c r="F57" s="71"/>
      <c r="G57" s="71"/>
      <c r="H57" s="4"/>
      <c r="I57" s="68"/>
      <c r="J57" s="4"/>
      <c r="L57" s="72" t="s">
        <v>58</v>
      </c>
      <c r="M57" s="72"/>
      <c r="N57" s="72"/>
      <c r="O57" s="72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2017-08-24T16:34:26Z</dcterms:created>
  <dcterms:modified xsi:type="dcterms:W3CDTF">2017-08-24T16:34:58Z</dcterms:modified>
</cp:coreProperties>
</file>