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5\"/>
    </mc:Choice>
  </mc:AlternateContent>
  <bookViews>
    <workbookView xWindow="0" yWindow="0" windowWidth="19200" windowHeight="11505"/>
  </bookViews>
  <sheets>
    <sheet name="EFE" sheetId="1" r:id="rId1"/>
  </sheets>
  <externalReferences>
    <externalReference r:id="rId2"/>
  </externalReference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  <c r="D57" i="1"/>
  <c r="L56" i="1"/>
  <c r="D56" i="1"/>
  <c r="H48" i="1"/>
  <c r="P35" i="1"/>
  <c r="O35" i="1"/>
  <c r="P34" i="1"/>
  <c r="O34" i="1"/>
  <c r="P29" i="1"/>
  <c r="O29" i="1"/>
  <c r="P28" i="1"/>
  <c r="P40" i="1" s="1"/>
  <c r="O28" i="1"/>
  <c r="O40" i="1" s="1"/>
  <c r="H27" i="1"/>
  <c r="G27" i="1"/>
  <c r="P23" i="1"/>
  <c r="P19" i="1"/>
  <c r="O19" i="1"/>
  <c r="P14" i="1"/>
  <c r="O14" i="1"/>
  <c r="O23" i="1" s="1"/>
  <c r="H14" i="1"/>
  <c r="G14" i="1"/>
  <c r="G48" i="1" s="1"/>
  <c r="O43" i="1" l="1"/>
  <c r="O48" i="1" s="1"/>
  <c r="P43" i="1"/>
  <c r="P48" i="1" s="1"/>
</calcChain>
</file>

<file path=xl/sharedStrings.xml><?xml version="1.0" encoding="utf-8"?>
<sst xmlns="http://schemas.openxmlformats.org/spreadsheetml/2006/main" count="64" uniqueCount="55">
  <si>
    <t>ESTADOS DE FLUJOS DE EFECTIVO</t>
  </si>
  <si>
    <t>Al 30 de Septiembre de 2015</t>
  </si>
  <si>
    <t>(Pesos)</t>
  </si>
  <si>
    <t>Ente Público:</t>
  </si>
  <si>
    <t>UNIVERSIDAD TECNOLOGICA DE LEON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</si>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</sst>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2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3" fillId="3" borderId="0" xfId="0" applyFont="1" applyFill="1" applyBorder="1" applyAlignment="1">
      <alignment vertical="top"/>
    </xf>
    <xf numFmtId="0" fontId="6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1" xfId="1" applyFont="1" applyFill="1" applyBorder="1" applyAlignment="1" applyProtection="1">
      <protection locked="0"/>
    </xf>
    <xf numFmtId="43" fontId="3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C44" t="str">
            <v>Jesús María Contreras Esparza</v>
          </cell>
          <cell r="G44" t="str">
            <v>Daniel Rocha Gutíerrez</v>
          </cell>
        </row>
        <row r="45">
          <cell r="C45" t="str">
            <v>Rector</v>
          </cell>
          <cell r="G45" t="str">
            <v>Secretarío de Administración y Finanzas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showGridLines="0" tabSelected="1" showWhiteSpace="0" topLeftCell="A24" zoomScale="80" zoomScaleNormal="80" workbookViewId="0">
      <selection activeCell="O49" sqref="O49"/>
    </sheetView>
  </sheetViews>
  <sheetFormatPr baseColWidth="10" defaultRowHeight="12.75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2015</v>
      </c>
      <c r="H9" s="23">
        <v>2014</v>
      </c>
      <c r="I9" s="24"/>
      <c r="J9" s="21" t="s">
        <v>5</v>
      </c>
      <c r="K9" s="21"/>
      <c r="L9" s="21"/>
      <c r="M9" s="21"/>
      <c r="N9" s="22"/>
      <c r="O9" s="23">
        <v>2015</v>
      </c>
      <c r="P9" s="23">
        <v>2014</v>
      </c>
      <c r="Q9" s="25"/>
    </row>
    <row r="10" spans="1:17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">
      <c r="A14" s="30"/>
      <c r="B14" s="31"/>
      <c r="C14" s="33" t="s">
        <v>8</v>
      </c>
      <c r="D14" s="33"/>
      <c r="E14" s="33"/>
      <c r="F14" s="33"/>
      <c r="G14" s="35">
        <f>SUM(G15:G25)</f>
        <v>130182472.13</v>
      </c>
      <c r="H14" s="35">
        <f>SUM(H15:H25)</f>
        <v>194073221.39000002</v>
      </c>
      <c r="I14" s="31"/>
      <c r="J14" s="31"/>
      <c r="K14" s="33" t="s">
        <v>8</v>
      </c>
      <c r="L14" s="33"/>
      <c r="M14" s="33"/>
      <c r="N14" s="33"/>
      <c r="O14" s="35">
        <f>SUM(O15:O17)</f>
        <v>12368009.25</v>
      </c>
      <c r="P14" s="35">
        <f>SUM(P15:P17)</f>
        <v>21822944.940000001</v>
      </c>
      <c r="Q14" s="29"/>
    </row>
    <row r="15" spans="1:17" ht="15" customHeight="1" x14ac:dyDescent="0.2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6998773.1299999999</v>
      </c>
      <c r="P15" s="37">
        <v>9840721.9800000004</v>
      </c>
      <c r="Q15" s="29"/>
    </row>
    <row r="16" spans="1:17" ht="15" customHeight="1" x14ac:dyDescent="0.2">
      <c r="A16" s="30"/>
      <c r="B16" s="31"/>
      <c r="C16" s="32"/>
      <c r="D16" s="36" t="s">
        <v>11</v>
      </c>
      <c r="E16" s="36"/>
      <c r="F16" s="36"/>
      <c r="G16" s="37"/>
      <c r="H16" s="37"/>
      <c r="I16" s="31"/>
      <c r="J16" s="31"/>
      <c r="K16" s="4"/>
      <c r="L16" s="38" t="s">
        <v>12</v>
      </c>
      <c r="M16" s="38"/>
      <c r="N16" s="38"/>
      <c r="O16" s="37">
        <v>5369236.1200000001</v>
      </c>
      <c r="P16" s="37">
        <v>11982222.960000001</v>
      </c>
      <c r="Q16" s="29"/>
    </row>
    <row r="17" spans="1:17" ht="15" customHeight="1" x14ac:dyDescent="0.2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0</v>
      </c>
      <c r="Q17" s="29"/>
    </row>
    <row r="18" spans="1:17" ht="15" customHeight="1" x14ac:dyDescent="0.2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">
      <c r="A19" s="30"/>
      <c r="B19" s="31"/>
      <c r="C19" s="39"/>
      <c r="D19" s="36" t="s">
        <v>16</v>
      </c>
      <c r="E19" s="36"/>
      <c r="F19" s="36"/>
      <c r="G19" s="37">
        <v>8309530.6299999999</v>
      </c>
      <c r="H19" s="37">
        <v>9685597.8100000005</v>
      </c>
      <c r="I19" s="31"/>
      <c r="J19" s="31"/>
      <c r="K19" s="40" t="s">
        <v>17</v>
      </c>
      <c r="L19" s="40"/>
      <c r="M19" s="40"/>
      <c r="N19" s="40"/>
      <c r="O19" s="35">
        <f>SUM(O20:O22)</f>
        <v>2550211.54</v>
      </c>
      <c r="P19" s="35">
        <f>SUM(P20:P22)</f>
        <v>22879329.829999998</v>
      </c>
      <c r="Q19" s="29"/>
    </row>
    <row r="20" spans="1:17" ht="15" customHeight="1" x14ac:dyDescent="0.2">
      <c r="A20" s="30"/>
      <c r="B20" s="31"/>
      <c r="C20" s="39"/>
      <c r="D20" s="36" t="s">
        <v>18</v>
      </c>
      <c r="E20" s="36"/>
      <c r="F20" s="36"/>
      <c r="G20" s="37">
        <v>5367976.16</v>
      </c>
      <c r="H20" s="37">
        <v>10576533.68</v>
      </c>
      <c r="I20" s="31"/>
      <c r="J20" s="31"/>
      <c r="K20" s="28"/>
      <c r="L20" s="39" t="s">
        <v>10</v>
      </c>
      <c r="M20" s="39"/>
      <c r="N20" s="39"/>
      <c r="O20" s="37">
        <v>0</v>
      </c>
      <c r="P20" s="37">
        <v>11969288.800000001</v>
      </c>
      <c r="Q20" s="29"/>
    </row>
    <row r="21" spans="1:17" ht="15" customHeight="1" x14ac:dyDescent="0.2">
      <c r="A21" s="30"/>
      <c r="B21" s="31"/>
      <c r="C21" s="39"/>
      <c r="D21" s="36" t="s">
        <v>19</v>
      </c>
      <c r="E21" s="36"/>
      <c r="F21" s="36"/>
      <c r="G21" s="37">
        <v>1394462.39</v>
      </c>
      <c r="H21" s="37">
        <v>7948295.46</v>
      </c>
      <c r="I21" s="31"/>
      <c r="J21" s="31"/>
      <c r="K21" s="28"/>
      <c r="L21" s="38" t="s">
        <v>12</v>
      </c>
      <c r="M21" s="38"/>
      <c r="N21" s="38"/>
      <c r="O21" s="37">
        <v>2550211.54</v>
      </c>
      <c r="P21" s="37">
        <v>10910041.029999999</v>
      </c>
      <c r="Q21" s="29"/>
    </row>
    <row r="22" spans="1:17" ht="28.5" customHeight="1" x14ac:dyDescent="0.2">
      <c r="A22" s="30"/>
      <c r="B22" s="31"/>
      <c r="C22" s="39"/>
      <c r="D22" s="36" t="s">
        <v>20</v>
      </c>
      <c r="E22" s="36"/>
      <c r="F22" s="36"/>
      <c r="G22" s="37">
        <v>0</v>
      </c>
      <c r="H22" s="37">
        <v>0</v>
      </c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0</v>
      </c>
      <c r="Q22" s="29"/>
    </row>
    <row r="23" spans="1:17" ht="15" customHeight="1" x14ac:dyDescent="0.2">
      <c r="A23" s="30"/>
      <c r="B23" s="31"/>
      <c r="C23" s="39"/>
      <c r="D23" s="36" t="s">
        <v>22</v>
      </c>
      <c r="E23" s="36"/>
      <c r="F23" s="36"/>
      <c r="G23" s="37">
        <v>51982723</v>
      </c>
      <c r="H23" s="37">
        <v>70400939.430000007</v>
      </c>
      <c r="I23" s="31"/>
      <c r="J23" s="31"/>
      <c r="K23" s="33" t="s">
        <v>23</v>
      </c>
      <c r="L23" s="33"/>
      <c r="M23" s="33"/>
      <c r="N23" s="33"/>
      <c r="O23" s="35">
        <f>O14-O19</f>
        <v>9817797.7100000009</v>
      </c>
      <c r="P23" s="35">
        <f>P14-P19</f>
        <v>-1056384.8899999969</v>
      </c>
      <c r="Q23" s="29"/>
    </row>
    <row r="24" spans="1:17" ht="15" customHeight="1" x14ac:dyDescent="0.2">
      <c r="A24" s="30"/>
      <c r="B24" s="31"/>
      <c r="C24" s="39"/>
      <c r="D24" s="36" t="s">
        <v>24</v>
      </c>
      <c r="E24" s="36"/>
      <c r="F24" s="36"/>
      <c r="G24" s="37">
        <v>60691058.490000002</v>
      </c>
      <c r="H24" s="37">
        <v>93387297.590000004</v>
      </c>
      <c r="I24" s="31"/>
      <c r="J24" s="31"/>
      <c r="Q24" s="29"/>
    </row>
    <row r="25" spans="1:17" ht="15" customHeight="1" x14ac:dyDescent="0.2">
      <c r="A25" s="30"/>
      <c r="B25" s="31"/>
      <c r="C25" s="39"/>
      <c r="D25" s="36" t="s">
        <v>25</v>
      </c>
      <c r="E25" s="36"/>
      <c r="F25" s="41"/>
      <c r="G25" s="37">
        <v>2436721.46</v>
      </c>
      <c r="H25" s="37">
        <v>2074557.42</v>
      </c>
      <c r="I25" s="31"/>
      <c r="J25" s="4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">
      <c r="A27" s="30"/>
      <c r="B27" s="31"/>
      <c r="C27" s="33" t="s">
        <v>17</v>
      </c>
      <c r="D27" s="33"/>
      <c r="E27" s="33"/>
      <c r="F27" s="33"/>
      <c r="G27" s="35">
        <f>SUM(G28:G46)</f>
        <v>120880002.56</v>
      </c>
      <c r="H27" s="35">
        <f>SUM(H28:H46)</f>
        <v>192096691.01000002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">
      <c r="A28" s="30"/>
      <c r="B28" s="31"/>
      <c r="C28" s="40"/>
      <c r="D28" s="36" t="s">
        <v>27</v>
      </c>
      <c r="E28" s="36"/>
      <c r="F28" s="36"/>
      <c r="G28" s="37">
        <v>96761930.390000001</v>
      </c>
      <c r="H28" s="37">
        <v>128035164.11</v>
      </c>
      <c r="I28" s="31"/>
      <c r="J28" s="31"/>
      <c r="K28" s="40" t="s">
        <v>8</v>
      </c>
      <c r="L28" s="40"/>
      <c r="M28" s="40"/>
      <c r="N28" s="40"/>
      <c r="O28" s="35">
        <f>O29+O32</f>
        <v>19942148.059999999</v>
      </c>
      <c r="P28" s="35">
        <f>P29+P32</f>
        <v>19532690.370000001</v>
      </c>
      <c r="Q28" s="29"/>
    </row>
    <row r="29" spans="1:17" ht="15" customHeight="1" x14ac:dyDescent="0.2">
      <c r="A29" s="30"/>
      <c r="B29" s="31"/>
      <c r="C29" s="40"/>
      <c r="D29" s="36" t="s">
        <v>28</v>
      </c>
      <c r="E29" s="36"/>
      <c r="F29" s="36"/>
      <c r="G29" s="37">
        <v>2512036.2400000002</v>
      </c>
      <c r="H29" s="37">
        <v>13302492.539999999</v>
      </c>
      <c r="I29" s="31"/>
      <c r="J29" s="4"/>
      <c r="K29" s="4"/>
      <c r="L29" s="39" t="s">
        <v>29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">
      <c r="A30" s="30"/>
      <c r="B30" s="31"/>
      <c r="C30" s="40"/>
      <c r="D30" s="36" t="s">
        <v>30</v>
      </c>
      <c r="E30" s="36"/>
      <c r="F30" s="36"/>
      <c r="G30" s="37">
        <v>21030339.43</v>
      </c>
      <c r="H30" s="37">
        <v>50191878.390000001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19942148.059999999</v>
      </c>
      <c r="P32" s="37">
        <v>19532690.370000001</v>
      </c>
      <c r="Q32" s="29"/>
    </row>
    <row r="33" spans="1:17" ht="15" customHeight="1" x14ac:dyDescent="0.2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17" ht="15" customHeight="1" x14ac:dyDescent="0.2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O35+O38</f>
        <v>50845040.009999998</v>
      </c>
      <c r="P34" s="35">
        <f>P35+P38</f>
        <v>11063591.68</v>
      </c>
      <c r="Q34" s="29"/>
    </row>
    <row r="35" spans="1:17" ht="15" customHeight="1" x14ac:dyDescent="0.2">
      <c r="A35" s="30"/>
      <c r="B35" s="31"/>
      <c r="C35" s="40"/>
      <c r="D35" s="36" t="s">
        <v>37</v>
      </c>
      <c r="E35" s="36"/>
      <c r="F35" s="36"/>
      <c r="G35" s="37">
        <v>575696.5</v>
      </c>
      <c r="H35" s="37">
        <v>567155.97</v>
      </c>
      <c r="I35" s="31"/>
      <c r="J35" s="31"/>
      <c r="K35" s="4"/>
      <c r="L35" s="39" t="s">
        <v>38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17" ht="15" customHeight="1" x14ac:dyDescent="0.2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>
        <v>0</v>
      </c>
      <c r="P36" s="37">
        <v>0</v>
      </c>
      <c r="Q36" s="29"/>
    </row>
    <row r="37" spans="1:17" ht="15" customHeight="1" x14ac:dyDescent="0.2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>
        <v>0</v>
      </c>
      <c r="P37" s="37">
        <v>0</v>
      </c>
      <c r="Q37" s="29"/>
    </row>
    <row r="38" spans="1:17" ht="15" customHeight="1" x14ac:dyDescent="0.2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50845040.009999998</v>
      </c>
      <c r="P38" s="37">
        <v>11063591.68</v>
      </c>
      <c r="Q38" s="29"/>
    </row>
    <row r="39" spans="1:17" ht="15" customHeight="1" x14ac:dyDescent="0.2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17" ht="15" customHeight="1" x14ac:dyDescent="0.2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O28-O34</f>
        <v>-30902891.949999999</v>
      </c>
      <c r="P40" s="35">
        <f>P28-P34</f>
        <v>8469098.6900000013</v>
      </c>
      <c r="Q40" s="29"/>
    </row>
    <row r="41" spans="1:17" ht="15" customHeight="1" x14ac:dyDescent="0.2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17" ht="15" customHeight="1" x14ac:dyDescent="0.2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17" ht="25.5" customHeight="1" x14ac:dyDescent="0.2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2" t="s">
        <v>48</v>
      </c>
      <c r="K43" s="42"/>
      <c r="L43" s="42"/>
      <c r="M43" s="42"/>
      <c r="N43" s="42"/>
      <c r="O43" s="43">
        <f>G48+O23+O40</f>
        <v>-11782624.670000006</v>
      </c>
      <c r="P43" s="43">
        <f>H48+P23-P40</f>
        <v>-7548953.200000003</v>
      </c>
      <c r="Q43" s="29"/>
    </row>
    <row r="44" spans="1:17" ht="15" customHeight="1" x14ac:dyDescent="0.2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17" ht="15" customHeight="1" x14ac:dyDescent="0.2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17" ht="15" customHeight="1" x14ac:dyDescent="0.2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17" x14ac:dyDescent="0.2">
      <c r="A47" s="30"/>
      <c r="B47" s="31"/>
      <c r="C47" s="32"/>
      <c r="D47" s="31"/>
      <c r="E47" s="32"/>
      <c r="F47" s="32"/>
      <c r="G47" s="28"/>
      <c r="H47" s="28"/>
      <c r="I47" s="31"/>
      <c r="J47" s="42" t="s">
        <v>51</v>
      </c>
      <c r="K47" s="42"/>
      <c r="L47" s="42"/>
      <c r="M47" s="42"/>
      <c r="N47" s="42"/>
      <c r="O47" s="43">
        <v>0</v>
      </c>
      <c r="P47" s="43">
        <v>0</v>
      </c>
      <c r="Q47" s="29"/>
    </row>
    <row r="48" spans="1:17" s="47" customFormat="1" x14ac:dyDescent="0.2">
      <c r="A48" s="44"/>
      <c r="B48" s="45"/>
      <c r="C48" s="33" t="s">
        <v>52</v>
      </c>
      <c r="D48" s="33"/>
      <c r="E48" s="33"/>
      <c r="F48" s="33"/>
      <c r="G48" s="43">
        <f>G14-G27</f>
        <v>9302469.5699999928</v>
      </c>
      <c r="H48" s="43">
        <f>H14-H27</f>
        <v>1976530.3799999952</v>
      </c>
      <c r="I48" s="45"/>
      <c r="J48" s="42" t="s">
        <v>53</v>
      </c>
      <c r="K48" s="42"/>
      <c r="L48" s="42"/>
      <c r="M48" s="42"/>
      <c r="N48" s="42"/>
      <c r="O48" s="43">
        <f>+O47+O43</f>
        <v>-11782624.670000006</v>
      </c>
      <c r="P48" s="43">
        <f>+P43+P47</f>
        <v>-7548953.200000003</v>
      </c>
      <c r="Q48" s="46"/>
    </row>
    <row r="49" spans="1:17" s="47" customFormat="1" x14ac:dyDescent="0.2">
      <c r="A49" s="44"/>
      <c r="B49" s="45"/>
      <c r="C49" s="40"/>
      <c r="D49" s="40"/>
      <c r="E49" s="40"/>
      <c r="F49" s="40"/>
      <c r="G49" s="43"/>
      <c r="H49" s="43"/>
      <c r="I49" s="45"/>
      <c r="O49" s="48"/>
      <c r="Q49" s="46"/>
    </row>
    <row r="50" spans="1:17" ht="14.25" customHeight="1" x14ac:dyDescent="0.2">
      <c r="A50" s="49"/>
      <c r="B50" s="50"/>
      <c r="C50" s="51"/>
      <c r="D50" s="51"/>
      <c r="E50" s="51"/>
      <c r="F50" s="51"/>
      <c r="G50" s="52"/>
      <c r="H50" s="52"/>
      <c r="I50" s="50"/>
      <c r="J50" s="53"/>
      <c r="K50" s="53"/>
      <c r="L50" s="53"/>
      <c r="M50" s="53"/>
      <c r="N50" s="53"/>
      <c r="O50" s="54"/>
      <c r="P50" s="53"/>
      <c r="Q50" s="55"/>
    </row>
    <row r="51" spans="1:17" ht="14.2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56" t="s">
        <v>54</v>
      </c>
      <c r="C53" s="56"/>
      <c r="D53" s="56"/>
      <c r="E53" s="56"/>
      <c r="F53" s="56"/>
      <c r="G53" s="56"/>
      <c r="H53" s="56"/>
      <c r="I53" s="56"/>
      <c r="J53" s="56"/>
      <c r="K53" s="4"/>
      <c r="L53" s="4"/>
      <c r="M53" s="4"/>
      <c r="N53" s="4"/>
      <c r="O53" s="57"/>
      <c r="P53" s="4"/>
      <c r="Q53" s="4"/>
    </row>
    <row r="54" spans="1:17" ht="22.5" customHeight="1" x14ac:dyDescent="0.2">
      <c r="A54" s="4"/>
      <c r="B54" s="56"/>
      <c r="C54" s="58"/>
      <c r="D54" s="59"/>
      <c r="E54" s="59"/>
      <c r="F54" s="4"/>
      <c r="G54" s="60"/>
      <c r="H54" s="58"/>
      <c r="I54" s="59"/>
      <c r="J54" s="59"/>
      <c r="K54" s="4"/>
      <c r="L54" s="4"/>
      <c r="M54" s="4"/>
      <c r="N54" s="4"/>
      <c r="O54" s="57"/>
      <c r="P54" s="4"/>
      <c r="Q54" s="4"/>
    </row>
    <row r="55" spans="1:17" ht="29.25" customHeight="1" x14ac:dyDescent="0.2">
      <c r="A55" s="4"/>
      <c r="B55" s="56"/>
      <c r="C55" s="58"/>
      <c r="D55" s="61"/>
      <c r="E55" s="61"/>
      <c r="F55" s="62"/>
      <c r="G55" s="62"/>
      <c r="H55" s="58"/>
      <c r="I55" s="59"/>
      <c r="J55" s="59"/>
      <c r="K55" s="4"/>
      <c r="L55" s="63"/>
      <c r="M55" s="63"/>
      <c r="N55" s="63"/>
      <c r="O55" s="63"/>
      <c r="P55" s="4"/>
      <c r="Q55" s="4"/>
    </row>
    <row r="56" spans="1:17" ht="14.1" customHeight="1" x14ac:dyDescent="0.2">
      <c r="A56" s="4"/>
      <c r="B56" s="64"/>
      <c r="C56" s="4"/>
      <c r="D56" s="65" t="str">
        <f>+[1]EVHP!C44</f>
        <v>Jesús María Contreras Esparza</v>
      </c>
      <c r="E56" s="65"/>
      <c r="F56" s="66"/>
      <c r="G56" s="66"/>
      <c r="H56" s="4"/>
      <c r="I56" s="67"/>
      <c r="J56" s="4"/>
      <c r="K56" s="6"/>
      <c r="L56" s="68" t="str">
        <f>+[1]EVHP!G44</f>
        <v>Daniel Rocha Gutíerrez</v>
      </c>
      <c r="M56" s="68"/>
      <c r="N56" s="68"/>
      <c r="O56" s="68"/>
      <c r="P56" s="4"/>
      <c r="Q56" s="4"/>
    </row>
    <row r="57" spans="1:17" ht="14.1" customHeight="1" x14ac:dyDescent="0.2">
      <c r="A57" s="4"/>
      <c r="B57" s="69"/>
      <c r="C57" s="4"/>
      <c r="D57" s="70" t="str">
        <f>+[1]EVHP!C45</f>
        <v>Rector</v>
      </c>
      <c r="E57" s="70"/>
      <c r="F57" s="70"/>
      <c r="G57" s="70"/>
      <c r="H57" s="4"/>
      <c r="I57" s="67"/>
      <c r="J57" s="4"/>
      <c r="L57" s="71" t="str">
        <f>+[1]EVHP!G45</f>
        <v>Secretarío de Administración y Finanzas</v>
      </c>
      <c r="M57" s="71"/>
      <c r="N57" s="71"/>
      <c r="O57" s="71"/>
      <c r="P57" s="4"/>
      <c r="Q57" s="4"/>
    </row>
  </sheetData>
  <sheetProtection formatCells="0" selectLockedCells="1"/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2017-08-24T18:26:26Z</dcterms:created>
  <dcterms:modified xsi:type="dcterms:W3CDTF">2017-08-24T18:26:48Z</dcterms:modified>
</cp:coreProperties>
</file>