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10452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P35" i="1"/>
  <c r="O35" i="1"/>
  <c r="P34" i="1"/>
  <c r="O34" i="1"/>
  <c r="P29" i="1"/>
  <c r="O29" i="1"/>
  <c r="P28" i="1"/>
  <c r="P40" i="1" s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G14" i="1"/>
  <c r="G48" i="1" s="1"/>
  <c r="P43" i="1" l="1"/>
  <c r="O43" i="1"/>
  <c r="O48" i="1" s="1"/>
  <c r="S48" i="1" s="1"/>
</calcChain>
</file>

<file path=xl/sharedStrings.xml><?xml version="1.0" encoding="utf-8"?>
<sst xmlns="http://schemas.openxmlformats.org/spreadsheetml/2006/main" count="69" uniqueCount="60">
  <si>
    <t>ESTADOS DE FLUJOS DE EFECTIVO</t>
  </si>
  <si>
    <t>Al 30 de Septiembre del 2018 y 31 de Diciembre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</si>
  <si>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</si>
  <si>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</si>
  <si>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</si>
  <si>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</si>
  <si>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</si>
  <si>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</si>
  <si>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</si>
  <si>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</si>
  <si>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</si>
  <si>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</si>
  <si>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</si>
  <si>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</si>
  <si>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</si>
  <si>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</si>
  <si>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</si>
  <si>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</si>
  <si>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</si>
  <si>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</si>
  <si>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</si>
  <si>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</si>
  <si>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</si>
  <si>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</si>
  <si>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</si>
  <si>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</si>
  <si>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</si>
  <si>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</si>
  <si>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</si>
  <si>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</si>
  <si>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</si>
  <si>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</si>
  <si>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</si>
  <si>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</si>
  <si>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</si>
  <si>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</si>
  <si>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</si>
  <si>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</si>
  <si>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</si>
  <si>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</si>
  <si>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</si>
  <si>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</si>
  <si>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</si>
  <si>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</si>
  <si>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</si>
  <si>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</si>
  <si>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</si>
  <si>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</si>
  <si>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</si>
  <si>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</si>
  <si>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</si>
  <si>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</si>
  <si>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</si>
  <si>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</si>
  <si>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diferencia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</si>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</sst>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7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3" fontId="4" fillId="3" borderId="0" xfId="0" applyNumberFormat="1" applyFont="1" applyFill="1" applyBorder="1" applyAlignment="1" applyProtection="1">
      <alignment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7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LLREC\Documents\Estados%20Fros%20y%20Pptales%202018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AYUDAS"/>
      <sheetName val="GASTO FEDERALIZADO"/>
    </sheetNames>
    <sheetDataSet>
      <sheetData sheetId="0"/>
      <sheetData sheetId="1">
        <row r="16">
          <cell r="D16">
            <v>41548569.780000001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showWhiteSpace="0" zoomScale="80" zoomScaleNormal="80" workbookViewId="0">
      <selection activeCell="E1" sqref="E1:O1"/>
    </sheetView>
  </sheetViews>
  <sheetFormatPr baseColWidth="10" defaultColWidth="11.44140625" defaultRowHeight="13.2" x14ac:dyDescent="0.25"/>
  <cols>
    <col min="1" max="1" width="1.33203125" style="6" customWidth="1"/>
    <col min="2" max="3" width="3.6640625" style="6" customWidth="1"/>
    <col min="4" max="4" width="23.88671875" style="6" customWidth="1"/>
    <col min="5" max="5" width="21.44140625" style="6" customWidth="1"/>
    <col min="6" max="6" width="17.33203125" style="6" customWidth="1"/>
    <col min="7" max="8" width="18.6640625" style="31" customWidth="1"/>
    <col min="9" max="9" width="7.6640625" style="6" customWidth="1"/>
    <col min="10" max="11" width="3.6640625" style="5" customWidth="1"/>
    <col min="12" max="16" width="18.6640625" style="5" customWidth="1"/>
    <col min="17" max="17" width="1.88671875" style="5" customWidth="1"/>
    <col min="18" max="16384" width="11.44140625" style="5"/>
  </cols>
  <sheetData>
    <row r="1" spans="1:17" s="4" customFormat="1" ht="10.5" customHeight="1" x14ac:dyDescent="0.25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5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5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5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5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5">
      <c r="A9" s="20"/>
      <c r="B9" s="21" t="s">
        <v>5</v>
      </c>
      <c r="C9" s="21"/>
      <c r="D9" s="21"/>
      <c r="E9" s="21"/>
      <c r="F9" s="22"/>
      <c r="G9" s="23">
        <v>2018</v>
      </c>
      <c r="H9" s="23">
        <v>2017</v>
      </c>
      <c r="I9" s="24"/>
      <c r="J9" s="21" t="s">
        <v>5</v>
      </c>
      <c r="K9" s="21"/>
      <c r="L9" s="21"/>
      <c r="M9" s="21"/>
      <c r="N9" s="22"/>
      <c r="O9" s="23">
        <v>2018</v>
      </c>
      <c r="P9" s="23">
        <v>2017</v>
      </c>
      <c r="Q9" s="25"/>
    </row>
    <row r="10" spans="1:17" s="4" customFormat="1" ht="3" customHeight="1" x14ac:dyDescent="0.25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5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5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5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5">
      <c r="A14" s="30"/>
      <c r="B14" s="31"/>
      <c r="C14" s="33" t="s">
        <v>8</v>
      </c>
      <c r="D14" s="33"/>
      <c r="E14" s="33"/>
      <c r="F14" s="33"/>
      <c r="G14" s="35">
        <f>SUM(G15:G25)</f>
        <v>168088327.88</v>
      </c>
      <c r="H14" s="35">
        <f>SUM(H15:H25)</f>
        <v>214399590.94999999</v>
      </c>
      <c r="I14" s="31"/>
      <c r="J14" s="31"/>
      <c r="K14" s="33" t="s">
        <v>8</v>
      </c>
      <c r="L14" s="33"/>
      <c r="M14" s="33"/>
      <c r="N14" s="33"/>
      <c r="O14" s="35">
        <f>SUM(O15:O17)</f>
        <v>4887849.5199999996</v>
      </c>
      <c r="P14" s="35">
        <f>SUM(P15:P17)</f>
        <v>16159340.059999999</v>
      </c>
      <c r="Q14" s="29"/>
    </row>
    <row r="15" spans="1:17" ht="15" customHeight="1" x14ac:dyDescent="0.25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4887849.5199999996</v>
      </c>
      <c r="P15" s="37">
        <v>10388495.689999999</v>
      </c>
      <c r="Q15" s="29"/>
    </row>
    <row r="16" spans="1:17" ht="15" customHeight="1" x14ac:dyDescent="0.25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0</v>
      </c>
      <c r="P16" s="37">
        <v>5770844.3700000001</v>
      </c>
      <c r="Q16" s="29"/>
    </row>
    <row r="17" spans="1:17" ht="15" customHeight="1" x14ac:dyDescent="0.25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5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5">
      <c r="A19" s="30"/>
      <c r="B19" s="31"/>
      <c r="C19" s="39"/>
      <c r="D19" s="36" t="s">
        <v>16</v>
      </c>
      <c r="E19" s="36"/>
      <c r="F19" s="36"/>
      <c r="G19" s="37">
        <v>18379929.93</v>
      </c>
      <c r="H19" s="37">
        <v>21838236.210000001</v>
      </c>
      <c r="I19" s="31"/>
      <c r="J19" s="31"/>
      <c r="K19" s="40" t="s">
        <v>17</v>
      </c>
      <c r="L19" s="40"/>
      <c r="M19" s="40"/>
      <c r="N19" s="40"/>
      <c r="O19" s="35">
        <f>SUM(O20:O22)</f>
        <v>2960869.77</v>
      </c>
      <c r="P19" s="35">
        <f>SUM(P20:P22)</f>
        <v>16301738.810000001</v>
      </c>
      <c r="Q19" s="29"/>
    </row>
    <row r="20" spans="1:17" ht="15" customHeight="1" x14ac:dyDescent="0.25">
      <c r="A20" s="30"/>
      <c r="B20" s="31"/>
      <c r="C20" s="39"/>
      <c r="D20" s="36" t="s">
        <v>18</v>
      </c>
      <c r="E20" s="36"/>
      <c r="F20" s="36"/>
      <c r="G20" s="37">
        <v>6599771.5599999996</v>
      </c>
      <c r="H20" s="37">
        <v>10375075.699999999</v>
      </c>
      <c r="I20" s="31"/>
      <c r="J20" s="31"/>
      <c r="K20" s="28"/>
      <c r="L20" s="39" t="s">
        <v>10</v>
      </c>
      <c r="M20" s="39"/>
      <c r="N20" s="39"/>
      <c r="O20" s="37">
        <v>359618.04</v>
      </c>
      <c r="P20" s="37">
        <v>10241746.390000001</v>
      </c>
      <c r="Q20" s="29"/>
    </row>
    <row r="21" spans="1:17" ht="15" customHeight="1" x14ac:dyDescent="0.25">
      <c r="A21" s="30"/>
      <c r="B21" s="31"/>
      <c r="C21" s="39"/>
      <c r="D21" s="36" t="s">
        <v>19</v>
      </c>
      <c r="E21" s="36"/>
      <c r="F21" s="36"/>
      <c r="G21" s="37">
        <v>1763580.8</v>
      </c>
      <c r="H21" s="37">
        <v>1277370.6100000001</v>
      </c>
      <c r="I21" s="31"/>
      <c r="J21" s="31"/>
      <c r="K21" s="28"/>
      <c r="L21" s="38" t="s">
        <v>12</v>
      </c>
      <c r="M21" s="38"/>
      <c r="N21" s="38"/>
      <c r="O21" s="37">
        <v>2601251.73</v>
      </c>
      <c r="P21" s="37">
        <v>6059992.4199999999</v>
      </c>
      <c r="Q21" s="29"/>
    </row>
    <row r="22" spans="1:17" ht="28.5" customHeight="1" x14ac:dyDescent="0.25">
      <c r="A22" s="30"/>
      <c r="B22" s="31"/>
      <c r="C22" s="39"/>
      <c r="D22" s="36" t="s">
        <v>20</v>
      </c>
      <c r="E22" s="36"/>
      <c r="F22" s="36"/>
      <c r="G22" s="37">
        <v>0</v>
      </c>
      <c r="H22" s="37">
        <v>0</v>
      </c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5">
      <c r="A23" s="30"/>
      <c r="B23" s="31"/>
      <c r="C23" s="39"/>
      <c r="D23" s="36" t="s">
        <v>22</v>
      </c>
      <c r="E23" s="36"/>
      <c r="F23" s="36"/>
      <c r="G23" s="37">
        <v>63564121</v>
      </c>
      <c r="H23" s="37">
        <v>78784353</v>
      </c>
      <c r="I23" s="31"/>
      <c r="J23" s="31"/>
      <c r="K23" s="33" t="s">
        <v>23</v>
      </c>
      <c r="L23" s="33"/>
      <c r="M23" s="33"/>
      <c r="N23" s="33"/>
      <c r="O23" s="35">
        <f>O14-O19</f>
        <v>1926979.7499999995</v>
      </c>
      <c r="P23" s="35">
        <f>P14-P19</f>
        <v>-142398.75000000186</v>
      </c>
      <c r="Q23" s="29"/>
    </row>
    <row r="24" spans="1:17" ht="15" customHeight="1" x14ac:dyDescent="0.25">
      <c r="A24" s="30"/>
      <c r="B24" s="31"/>
      <c r="C24" s="39"/>
      <c r="D24" s="36" t="s">
        <v>24</v>
      </c>
      <c r="E24" s="36"/>
      <c r="F24" s="36"/>
      <c r="G24" s="37">
        <v>75751466.659999996</v>
      </c>
      <c r="H24" s="37">
        <v>99713920.620000005</v>
      </c>
      <c r="I24" s="31"/>
      <c r="J24" s="31"/>
      <c r="Q24" s="29"/>
    </row>
    <row r="25" spans="1:17" ht="15" customHeight="1" x14ac:dyDescent="0.25">
      <c r="A25" s="30"/>
      <c r="B25" s="31"/>
      <c r="C25" s="39"/>
      <c r="D25" s="36" t="s">
        <v>25</v>
      </c>
      <c r="E25" s="36"/>
      <c r="F25" s="41"/>
      <c r="G25" s="37">
        <v>2029457.93</v>
      </c>
      <c r="H25" s="37">
        <v>2410634.81</v>
      </c>
      <c r="I25" s="31"/>
      <c r="J25" s="4"/>
      <c r="Q25" s="29"/>
    </row>
    <row r="26" spans="1:17" ht="15" customHeight="1" x14ac:dyDescent="0.25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5">
      <c r="A27" s="30"/>
      <c r="B27" s="31"/>
      <c r="C27" s="33" t="s">
        <v>17</v>
      </c>
      <c r="D27" s="33"/>
      <c r="E27" s="33"/>
      <c r="F27" s="33"/>
      <c r="G27" s="35">
        <f>SUM(G28:G46)</f>
        <v>125380583.98</v>
      </c>
      <c r="H27" s="35">
        <f>SUM(H28:H46)</f>
        <v>207526247.37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5">
      <c r="A28" s="30"/>
      <c r="B28" s="31"/>
      <c r="C28" s="40"/>
      <c r="D28" s="36" t="s">
        <v>27</v>
      </c>
      <c r="E28" s="36"/>
      <c r="F28" s="36"/>
      <c r="G28" s="37">
        <v>86490584.599999994</v>
      </c>
      <c r="H28" s="37">
        <v>150098541.78999999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5">
      <c r="A29" s="30"/>
      <c r="B29" s="31"/>
      <c r="C29" s="40"/>
      <c r="D29" s="36" t="s">
        <v>28</v>
      </c>
      <c r="E29" s="36"/>
      <c r="F29" s="36"/>
      <c r="G29" s="37">
        <v>4152542.53</v>
      </c>
      <c r="H29" s="37">
        <v>10442911.119999999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5">
      <c r="A30" s="30"/>
      <c r="B30" s="31"/>
      <c r="C30" s="40"/>
      <c r="D30" s="36" t="s">
        <v>30</v>
      </c>
      <c r="E30" s="36"/>
      <c r="F30" s="36"/>
      <c r="G30" s="37">
        <v>31922282.43</v>
      </c>
      <c r="H30" s="37">
        <v>46259954.460000001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5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5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21" ht="15" customHeight="1" x14ac:dyDescent="0.25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21" ht="15" customHeight="1" x14ac:dyDescent="0.25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30883529.670000002</v>
      </c>
      <c r="P34" s="35">
        <f>P35+P38</f>
        <v>155962</v>
      </c>
      <c r="Q34" s="29"/>
    </row>
    <row r="35" spans="1:21" ht="15" customHeight="1" x14ac:dyDescent="0.25">
      <c r="A35" s="30"/>
      <c r="B35" s="31"/>
      <c r="C35" s="40"/>
      <c r="D35" s="36" t="s">
        <v>37</v>
      </c>
      <c r="E35" s="36"/>
      <c r="F35" s="36"/>
      <c r="G35" s="37">
        <v>2815174.42</v>
      </c>
      <c r="H35" s="37">
        <v>724840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21" ht="15" customHeight="1" x14ac:dyDescent="0.25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21" ht="15" customHeight="1" x14ac:dyDescent="0.25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21" ht="15" customHeight="1" x14ac:dyDescent="0.25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30883529.670000002</v>
      </c>
      <c r="P38" s="37">
        <v>155962</v>
      </c>
      <c r="Q38" s="29"/>
    </row>
    <row r="39" spans="1:21" ht="15" customHeight="1" x14ac:dyDescent="0.25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21" ht="15" customHeight="1" x14ac:dyDescent="0.25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-30883529.670000002</v>
      </c>
      <c r="P40" s="35">
        <f>P28-P34</f>
        <v>-155962</v>
      </c>
      <c r="Q40" s="29"/>
    </row>
    <row r="41" spans="1:21" ht="15" customHeight="1" x14ac:dyDescent="0.25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21" ht="15" customHeight="1" x14ac:dyDescent="0.25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21" ht="25.5" customHeight="1" x14ac:dyDescent="0.25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13751193.979999989</v>
      </c>
      <c r="P43" s="43">
        <f>H48+P23+P40</f>
        <v>6574982.8299999814</v>
      </c>
      <c r="Q43" s="29"/>
    </row>
    <row r="44" spans="1:21" ht="15" customHeight="1" x14ac:dyDescent="0.25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21" ht="15" customHeight="1" x14ac:dyDescent="0.25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21" ht="15" customHeight="1" x14ac:dyDescent="0.25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21" x14ac:dyDescent="0.25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4">
        <f>+P48</f>
        <v>27797375.589999966</v>
      </c>
      <c r="P47" s="43">
        <v>19819831.940000001</v>
      </c>
      <c r="Q47" s="29"/>
      <c r="S47" s="44">
        <v>21222392.759999987</v>
      </c>
    </row>
    <row r="48" spans="1:21" s="48" customFormat="1" x14ac:dyDescent="0.25">
      <c r="A48" s="45"/>
      <c r="B48" s="46"/>
      <c r="C48" s="33" t="s">
        <v>52</v>
      </c>
      <c r="D48" s="33"/>
      <c r="E48" s="33"/>
      <c r="F48" s="33"/>
      <c r="G48" s="43">
        <f>G14-G27</f>
        <v>42707743.899999991</v>
      </c>
      <c r="H48" s="43">
        <f>H14-H27</f>
        <v>6873343.5799999833</v>
      </c>
      <c r="I48" s="46"/>
      <c r="J48" s="42" t="s">
        <v>53</v>
      </c>
      <c r="K48" s="42"/>
      <c r="L48" s="42"/>
      <c r="M48" s="42"/>
      <c r="N48" s="42"/>
      <c r="O48" s="43">
        <f>+O47+O43</f>
        <v>41548569.569999956</v>
      </c>
      <c r="P48" s="43">
        <v>27797375.589999966</v>
      </c>
      <c r="Q48" s="47"/>
      <c r="S48" s="49">
        <f>+O48-[1]ESF!D16</f>
        <v>-0.21000004559755325</v>
      </c>
      <c r="T48" s="50" t="s">
        <v>54</v>
      </c>
      <c r="U48" s="51"/>
    </row>
    <row r="49" spans="1:18" s="48" customFormat="1" x14ac:dyDescent="0.25">
      <c r="A49" s="45"/>
      <c r="B49" s="46"/>
      <c r="C49" s="40"/>
      <c r="D49" s="40"/>
      <c r="E49" s="40"/>
      <c r="F49" s="40"/>
      <c r="G49" s="43"/>
      <c r="H49" s="43"/>
      <c r="I49" s="46"/>
      <c r="O49" s="52"/>
      <c r="Q49" s="47"/>
      <c r="R49" s="51"/>
    </row>
    <row r="50" spans="1:18" ht="14.25" customHeight="1" x14ac:dyDescent="0.25">
      <c r="A50" s="53"/>
      <c r="B50" s="54"/>
      <c r="C50" s="55"/>
      <c r="D50" s="55"/>
      <c r="E50" s="55"/>
      <c r="F50" s="55"/>
      <c r="G50" s="56"/>
      <c r="H50" s="56"/>
      <c r="I50" s="54"/>
      <c r="J50" s="57"/>
      <c r="K50" s="57"/>
      <c r="L50" s="57"/>
      <c r="M50" s="57"/>
      <c r="N50" s="57"/>
      <c r="O50" s="58"/>
      <c r="P50" s="57"/>
      <c r="Q50" s="59"/>
    </row>
    <row r="51" spans="1:18" ht="14.25" customHeight="1" x14ac:dyDescent="0.25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8" ht="6" customHeight="1" x14ac:dyDescent="0.25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8" ht="15" customHeight="1" x14ac:dyDescent="0.25">
      <c r="A53" s="4"/>
      <c r="B53" s="60" t="s">
        <v>55</v>
      </c>
      <c r="C53" s="61"/>
      <c r="D53" s="61"/>
      <c r="E53" s="61"/>
      <c r="F53" s="61"/>
      <c r="G53" s="61"/>
      <c r="H53" s="61"/>
      <c r="I53" s="61"/>
      <c r="J53" s="61"/>
      <c r="K53" s="4"/>
      <c r="L53" s="4"/>
      <c r="M53" s="4"/>
      <c r="N53" s="4"/>
      <c r="O53" s="62"/>
      <c r="P53" s="4"/>
      <c r="Q53" s="4"/>
    </row>
    <row r="54" spans="1:18" ht="22.5" customHeight="1" x14ac:dyDescent="0.25">
      <c r="A54" s="4"/>
      <c r="B54" s="61"/>
      <c r="C54" s="63"/>
      <c r="D54" s="64"/>
      <c r="E54" s="64"/>
      <c r="F54" s="4"/>
      <c r="G54" s="65"/>
      <c r="H54" s="63"/>
      <c r="I54" s="64"/>
      <c r="J54" s="64"/>
      <c r="K54" s="4"/>
      <c r="L54" s="4"/>
      <c r="M54" s="4"/>
      <c r="N54" s="4"/>
      <c r="O54" s="62"/>
      <c r="P54" s="4"/>
      <c r="Q54" s="4"/>
    </row>
    <row r="55" spans="1:18" ht="29.25" customHeight="1" x14ac:dyDescent="0.25">
      <c r="A55" s="4"/>
      <c r="B55" s="61"/>
      <c r="C55" s="63"/>
      <c r="D55" s="66"/>
      <c r="E55" s="66"/>
      <c r="F55" s="67"/>
      <c r="G55" s="67"/>
      <c r="H55" s="63"/>
      <c r="I55" s="64"/>
      <c r="J55" s="64"/>
      <c r="K55" s="4"/>
      <c r="L55" s="68"/>
      <c r="M55" s="68"/>
      <c r="N55" s="68"/>
      <c r="O55" s="68"/>
      <c r="P55" s="4"/>
      <c r="Q55" s="4"/>
    </row>
    <row r="56" spans="1:18" ht="14.1" customHeight="1" x14ac:dyDescent="0.25">
      <c r="A56" s="4"/>
      <c r="B56" s="69"/>
      <c r="C56" s="4"/>
      <c r="D56" s="70" t="s">
        <v>56</v>
      </c>
      <c r="E56" s="70"/>
      <c r="F56" s="71"/>
      <c r="G56" s="71"/>
      <c r="H56" s="4"/>
      <c r="I56" s="72"/>
      <c r="J56" s="4"/>
      <c r="K56" s="6"/>
      <c r="L56" s="73" t="s">
        <v>57</v>
      </c>
      <c r="M56" s="73"/>
      <c r="N56" s="73"/>
      <c r="O56" s="73"/>
      <c r="P56" s="4"/>
      <c r="Q56" s="4"/>
    </row>
    <row r="57" spans="1:18" ht="14.1" customHeight="1" x14ac:dyDescent="0.25">
      <c r="A57" s="4"/>
      <c r="B57" s="74"/>
      <c r="C57" s="4"/>
      <c r="D57" s="75" t="s">
        <v>58</v>
      </c>
      <c r="E57" s="75"/>
      <c r="F57" s="75"/>
      <c r="G57" s="75"/>
      <c r="H57" s="4"/>
      <c r="I57" s="72"/>
      <c r="J57" s="4"/>
      <c r="L57" s="76" t="s">
        <v>59</v>
      </c>
      <c r="M57" s="76"/>
      <c r="N57" s="76"/>
      <c r="O57" s="76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2018-11-05T16:53:43Z</dcterms:created>
  <dcterms:modified xsi:type="dcterms:W3CDTF">2018-11-05T16:54:39Z</dcterms:modified>
</cp:coreProperties>
</file>