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F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P34" i="1" s="1"/>
  <c r="O35" i="1"/>
  <c r="O34" i="1" s="1"/>
  <c r="P29" i="1"/>
  <c r="P28" i="1" s="1"/>
  <c r="P40" i="1" s="1"/>
  <c r="O29" i="1"/>
  <c r="O28" i="1" s="1"/>
  <c r="O40" i="1" s="1"/>
  <c r="H27" i="1"/>
  <c r="G27" i="1"/>
  <c r="P19" i="1"/>
  <c r="O19" i="1"/>
  <c r="P14" i="1"/>
  <c r="P23" i="1" s="1"/>
  <c r="O14" i="1"/>
  <c r="O23" i="1" s="1"/>
  <c r="H14" i="1"/>
  <c r="H48" i="1" s="1"/>
  <c r="P43" i="1" s="1"/>
  <c r="G14" i="1"/>
  <c r="G48" i="1" s="1"/>
  <c r="O43" i="1" l="1"/>
</calcChain>
</file>

<file path=xl/sharedStrings.xml><?xml version="1.0" encoding="utf-8"?>
<sst xmlns="http://schemas.openxmlformats.org/spreadsheetml/2006/main" count="68" uniqueCount="59">
  <si>
    <t>Estado de Flujos de Efectivo</t>
  </si>
  <si>
    <t>del 1 de Enero al 31 de Diciembre de 2015 y 2014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</si>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</sst>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4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3" fillId="3" borderId="0" xfId="0" applyFont="1" applyFill="1" applyBorder="1" applyAlignment="1">
      <alignment vertical="top"/>
    </xf>
    <xf numFmtId="0" fontId="6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0" fontId="2" fillId="3" borderId="9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topLeftCell="E29" zoomScaleNormal="100" workbookViewId="0">
      <selection activeCell="O50" sqref="O50"/>
    </sheetView>
  </sheetViews>
  <sheetFormatPr baseColWidth="10" defaultColWidth="11.42578125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2015</v>
      </c>
      <c r="H9" s="23">
        <v>2014</v>
      </c>
      <c r="I9" s="24"/>
      <c r="J9" s="21" t="s">
        <v>5</v>
      </c>
      <c r="K9" s="21"/>
      <c r="L9" s="21"/>
      <c r="M9" s="21"/>
      <c r="N9" s="22"/>
      <c r="O9" s="23">
        <v>2015</v>
      </c>
      <c r="P9" s="23">
        <v>2014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191579816.51999998</v>
      </c>
      <c r="H14" s="35">
        <f>SUM(H15:H25)</f>
        <v>194073221.39000002</v>
      </c>
      <c r="I14" s="31"/>
      <c r="J14" s="31"/>
      <c r="K14" s="33" t="s">
        <v>8</v>
      </c>
      <c r="L14" s="33"/>
      <c r="M14" s="33"/>
      <c r="N14" s="33"/>
      <c r="O14" s="35">
        <f>SUM(O15:O17)</f>
        <v>33429616.359999999</v>
      </c>
      <c r="P14" s="35">
        <f>SUM(P15:P17)</f>
        <v>21822944.940000001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23214690.390000001</v>
      </c>
      <c r="P15" s="37">
        <v>0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/>
      <c r="H16" s="37"/>
      <c r="I16" s="31"/>
      <c r="J16" s="31"/>
      <c r="K16" s="4"/>
      <c r="L16" s="38" t="s">
        <v>12</v>
      </c>
      <c r="M16" s="38"/>
      <c r="N16" s="38"/>
      <c r="O16" s="37">
        <v>10214925.970000001</v>
      </c>
      <c r="P16" s="37">
        <v>0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21822944.940000001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9338773.5899999999</v>
      </c>
      <c r="H19" s="37">
        <v>9685597.8100000005</v>
      </c>
      <c r="I19" s="31"/>
      <c r="J19" s="31"/>
      <c r="K19" s="40" t="s">
        <v>17</v>
      </c>
      <c r="L19" s="40"/>
      <c r="M19" s="40"/>
      <c r="N19" s="40"/>
      <c r="O19" s="35">
        <f>SUM(O20:O22)</f>
        <v>17756208.890000001</v>
      </c>
      <c r="P19" s="35">
        <f>SUM(P20:P22)</f>
        <v>22879329.829999998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14075499.16</v>
      </c>
      <c r="H20" s="37">
        <v>10576533.68</v>
      </c>
      <c r="I20" s="31"/>
      <c r="J20" s="31"/>
      <c r="K20" s="28"/>
      <c r="L20" s="39" t="s">
        <v>10</v>
      </c>
      <c r="M20" s="39"/>
      <c r="N20" s="39"/>
      <c r="O20" s="37">
        <v>5508541.4800000004</v>
      </c>
      <c r="P20" s="37">
        <v>11969288.800000001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2584729.9300000002</v>
      </c>
      <c r="H21" s="37">
        <v>7948295.46</v>
      </c>
      <c r="I21" s="31"/>
      <c r="J21" s="31"/>
      <c r="K21" s="28"/>
      <c r="L21" s="38" t="s">
        <v>12</v>
      </c>
      <c r="M21" s="38"/>
      <c r="N21" s="38"/>
      <c r="O21" s="37">
        <v>12247667.41</v>
      </c>
      <c r="P21" s="37">
        <v>10910041.029999999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69711201.980000004</v>
      </c>
      <c r="H23" s="37">
        <v>70400939.430000007</v>
      </c>
      <c r="I23" s="31"/>
      <c r="J23" s="31"/>
      <c r="K23" s="33" t="s">
        <v>23</v>
      </c>
      <c r="L23" s="33"/>
      <c r="M23" s="33"/>
      <c r="N23" s="33"/>
      <c r="O23" s="35">
        <f>O14-O19</f>
        <v>15673407.469999999</v>
      </c>
      <c r="P23" s="35">
        <f>P14-P19</f>
        <v>-1056384.8899999969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92495577.189999998</v>
      </c>
      <c r="H24" s="37">
        <v>93387297.590000004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3374034.67</v>
      </c>
      <c r="H25" s="37">
        <v>2074557.42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196342167.68000001</v>
      </c>
      <c r="H27" s="35">
        <f>SUM(H28:H46)</f>
        <v>192096691.01000002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142623662.63999999</v>
      </c>
      <c r="H28" s="37">
        <v>128035164.11</v>
      </c>
      <c r="I28" s="31"/>
      <c r="J28" s="31"/>
      <c r="K28" s="40" t="s">
        <v>8</v>
      </c>
      <c r="L28" s="40"/>
      <c r="M28" s="40"/>
      <c r="N28" s="40"/>
      <c r="O28" s="35">
        <f>O29+O32</f>
        <v>13664417.76</v>
      </c>
      <c r="P28" s="35">
        <f>P29+P32</f>
        <v>19532690.370000001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6945153.3300000001</v>
      </c>
      <c r="H29" s="37">
        <v>13302492.539999999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45775751</v>
      </c>
      <c r="H30" s="37">
        <v>50191878.390000001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13664417.76</v>
      </c>
      <c r="P32" s="37">
        <v>19532690.370000001</v>
      </c>
      <c r="Q32" s="29"/>
    </row>
    <row r="33" spans="1:17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36373186.270000003</v>
      </c>
      <c r="P34" s="35">
        <f>P35+P38</f>
        <v>11063591.68</v>
      </c>
      <c r="Q34" s="29"/>
    </row>
    <row r="35" spans="1:17" ht="15" customHeight="1" x14ac:dyDescent="0.2">
      <c r="A35" s="30"/>
      <c r="B35" s="31"/>
      <c r="C35" s="40"/>
      <c r="D35" s="36" t="s">
        <v>37</v>
      </c>
      <c r="E35" s="36"/>
      <c r="F35" s="36"/>
      <c r="G35" s="37">
        <v>997600.71</v>
      </c>
      <c r="H35" s="37">
        <v>567155.97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36373186.270000003</v>
      </c>
      <c r="P38" s="37">
        <v>11063591.68</v>
      </c>
      <c r="Q38" s="29"/>
    </row>
    <row r="39" spans="1:17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-22708768.510000005</v>
      </c>
      <c r="P40" s="35">
        <f>P28-P34</f>
        <v>8469098.6900000013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-11797712.200000033</v>
      </c>
      <c r="P43" s="43">
        <f>H48+P23+P40</f>
        <v>9389244.1799999997</v>
      </c>
      <c r="Q43" s="29"/>
    </row>
    <row r="44" spans="1:17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v>0</v>
      </c>
      <c r="P47" s="43">
        <v>0</v>
      </c>
      <c r="Q47" s="29"/>
    </row>
    <row r="48" spans="1:17" s="47" customFormat="1" x14ac:dyDescent="0.2">
      <c r="A48" s="44"/>
      <c r="B48" s="45"/>
      <c r="C48" s="33" t="s">
        <v>52</v>
      </c>
      <c r="D48" s="33"/>
      <c r="E48" s="33"/>
      <c r="F48" s="33"/>
      <c r="G48" s="43">
        <f>G14-G27</f>
        <v>-4762351.1600000262</v>
      </c>
      <c r="H48" s="43">
        <f>H14-H27</f>
        <v>1976530.3799999952</v>
      </c>
      <c r="I48" s="45"/>
      <c r="J48" s="42" t="s">
        <v>53</v>
      </c>
      <c r="K48" s="42"/>
      <c r="L48" s="42"/>
      <c r="M48" s="42"/>
      <c r="N48" s="42"/>
      <c r="O48" s="43">
        <v>0</v>
      </c>
      <c r="P48" s="43">
        <v>7548953.2000000002</v>
      </c>
      <c r="Q48" s="46"/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8"/>
      <c r="Q49" s="46"/>
    </row>
    <row r="50" spans="1:17" ht="14.25" customHeight="1" x14ac:dyDescent="0.2">
      <c r="A50" s="49"/>
      <c r="B50" s="50"/>
      <c r="C50" s="51"/>
      <c r="D50" s="51"/>
      <c r="E50" s="51"/>
      <c r="F50" s="51"/>
      <c r="G50" s="52"/>
      <c r="H50" s="52"/>
      <c r="I50" s="50"/>
      <c r="J50" s="53"/>
      <c r="K50" s="53"/>
      <c r="L50" s="53"/>
      <c r="M50" s="53"/>
      <c r="N50" s="53"/>
      <c r="O50" s="54"/>
      <c r="P50" s="53"/>
      <c r="Q50" s="55"/>
    </row>
    <row r="51" spans="1:17" ht="7.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15" customHeight="1" x14ac:dyDescent="0.2">
      <c r="A52" s="4"/>
      <c r="B52" s="56" t="s">
        <v>54</v>
      </c>
      <c r="C52" s="56"/>
      <c r="D52" s="56"/>
      <c r="E52" s="56"/>
      <c r="F52" s="56"/>
      <c r="G52" s="56"/>
      <c r="H52" s="56"/>
      <c r="I52" s="56"/>
      <c r="J52" s="56"/>
      <c r="K52" s="4"/>
      <c r="L52" s="4"/>
      <c r="M52" s="4"/>
      <c r="N52" s="4"/>
      <c r="O52" s="57"/>
      <c r="P52" s="4"/>
      <c r="Q52" s="4"/>
    </row>
    <row r="53" spans="1:17" ht="15" customHeight="1" x14ac:dyDescent="0.2">
      <c r="A53" s="4"/>
      <c r="B53" s="56"/>
      <c r="C53" s="56"/>
      <c r="D53" s="56"/>
      <c r="E53" s="56"/>
      <c r="F53" s="56"/>
      <c r="G53" s="56"/>
      <c r="H53" s="56"/>
      <c r="I53" s="56"/>
      <c r="J53" s="56"/>
      <c r="K53" s="4"/>
      <c r="L53" s="4"/>
      <c r="M53" s="4"/>
      <c r="N53" s="4"/>
      <c r="O53" s="57"/>
      <c r="P53" s="4"/>
      <c r="Q53" s="4"/>
    </row>
    <row r="54" spans="1:17" ht="22.5" customHeight="1" x14ac:dyDescent="0.2">
      <c r="A54" s="4"/>
      <c r="B54" s="56"/>
      <c r="C54" s="58"/>
      <c r="D54" s="59"/>
      <c r="E54" s="59"/>
      <c r="F54" s="4"/>
      <c r="G54" s="60"/>
      <c r="H54" s="58"/>
      <c r="I54" s="59"/>
      <c r="J54" s="59"/>
      <c r="K54" s="4"/>
      <c r="L54" s="4"/>
      <c r="M54" s="4"/>
      <c r="N54" s="4"/>
      <c r="O54" s="57"/>
      <c r="P54" s="4"/>
      <c r="Q54" s="4"/>
    </row>
    <row r="55" spans="1:17" x14ac:dyDescent="0.2">
      <c r="D55" s="61" t="s">
        <v>55</v>
      </c>
      <c r="E55" s="61"/>
      <c r="F55" s="59"/>
      <c r="G55" s="59"/>
      <c r="L55" s="61" t="s">
        <v>56</v>
      </c>
      <c r="M55" s="61"/>
    </row>
    <row r="56" spans="1:17" x14ac:dyDescent="0.2">
      <c r="D56" s="62" t="s">
        <v>57</v>
      </c>
      <c r="E56" s="62"/>
      <c r="F56" s="63"/>
      <c r="G56" s="63"/>
      <c r="L56" s="62" t="s">
        <v>58</v>
      </c>
      <c r="M56" s="62"/>
    </row>
    <row r="57" spans="1:17" x14ac:dyDescent="0.2">
      <c r="D57" s="5"/>
      <c r="E57" s="5"/>
      <c r="F57" s="5"/>
      <c r="G57" s="5"/>
      <c r="H57" s="5"/>
      <c r="I57" s="5"/>
    </row>
  </sheetData>
  <mergeCells count="58">
    <mergeCell ref="D56:E56"/>
    <mergeCell ref="L56:M56"/>
    <mergeCell ref="D44:F44"/>
    <mergeCell ref="D46:F46"/>
    <mergeCell ref="J47:N47"/>
    <mergeCell ref="C48:F48"/>
    <mergeCell ref="J48:N48"/>
    <mergeCell ref="D55:E55"/>
    <mergeCell ref="L55:M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2017-08-25T17:27:29Z</dcterms:created>
  <dcterms:modified xsi:type="dcterms:W3CDTF">2017-08-25T17:27:53Z</dcterms:modified>
</cp:coreProperties>
</file>