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E57" i="2"/>
  <c r="E59" i="2" s="1"/>
  <c r="D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<sst xmlns="http://schemas.openxmlformats.org/spreadsheetml/2006/main" count="62" uniqueCount="53">
  <si>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</si>
  <si>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</si>
  <si>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</si>
  <si>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</si>
  <si>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</si>
  <si>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</si>
  <si>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</si>
  <si>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</si>
  <si>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</si>
  <si>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</si>
  <si>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</si>
  <si>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</si>
  <si>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</si>
  <si>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</si>
  <si>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</si>
  <si>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</si>
  <si>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</si>
  <si>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</si>
  <si>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</si>
  <si>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</si>
  <si>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</si>
  <si>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</si>
  <si>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</si>
  <si>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</si>
  <si>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</si>
  <si>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</si>
  <si>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</si>
  <si>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</si>
  <si>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</si>
  <si>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</si>
  <si>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</si>
  <si>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</si>
  <si>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</si>
  <si>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</si>
  <si>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</si>
  <si>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</si>
  <si>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</si>
  <si>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</si>
  <si>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</si>
  <si>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</si>
  <si>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</si>
  <si>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</si>
  <si>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</si>
  <si>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</si>
  <si>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</si>
  <si>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</si>
  <si>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</si>
  <si>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</si>
  <si>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</si>
  <si>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</si>
  <si>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</si>
  <si>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</si>
  <si>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TECNOLOGICA DE LEON
Estado de Flujos de Efectivo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</si>
</sst>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47625</xdr:rowOff>
    </xdr:from>
    <xdr:to>
      <xdr:col>5</xdr:col>
      <xdr:colOff>9525</xdr:colOff>
      <xdr:row>74</xdr:row>
      <xdr:rowOff>0</xdr:rowOff>
    </xdr:to>
    <xdr:sp macro="" textlink="">
      <xdr:nvSpPr>
        <xdr:cNvPr id="3" name="CuadroTexto 2"/>
        <xdr:cNvSpPr txBox="1"/>
      </xdr:nvSpPr>
      <xdr:spPr>
        <a:xfrm>
          <a:off x="0" y="10506075"/>
          <a:ext cx="74580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C80" sqref="C80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240324356.91999999</v>
      </c>
      <c r="E5" s="14">
        <f>SUM(E6:E15)</f>
        <v>231676041.32999998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32917377.600000001</v>
      </c>
      <c r="E12" s="17">
        <v>25048039.059999999</v>
      </c>
    </row>
    <row r="13" spans="1:5" ht="22.5" x14ac:dyDescent="0.2">
      <c r="A13" s="26">
        <v>4210</v>
      </c>
      <c r="C13" s="15" t="s">
        <v>46</v>
      </c>
      <c r="D13" s="16">
        <v>84135954.939999998</v>
      </c>
      <c r="E13" s="17">
        <v>83646622.450000003</v>
      </c>
    </row>
    <row r="14" spans="1:5" x14ac:dyDescent="0.2">
      <c r="A14" s="26">
        <v>4220</v>
      </c>
      <c r="C14" s="15" t="s">
        <v>47</v>
      </c>
      <c r="D14" s="16">
        <v>120765123.72</v>
      </c>
      <c r="E14" s="17">
        <v>119327723.5</v>
      </c>
    </row>
    <row r="15" spans="1:5" x14ac:dyDescent="0.2">
      <c r="A15" s="26" t="s">
        <v>48</v>
      </c>
      <c r="C15" s="15" t="s">
        <v>6</v>
      </c>
      <c r="D15" s="16">
        <v>2505900.66</v>
      </c>
      <c r="E15" s="17">
        <v>3653656.32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226527694.11000001</v>
      </c>
      <c r="E16" s="14">
        <f>SUM(E17:E32)</f>
        <v>213751535.86999997</v>
      </c>
    </row>
    <row r="17" spans="1:5" x14ac:dyDescent="0.2">
      <c r="A17" s="26">
        <v>5110</v>
      </c>
      <c r="C17" s="15" t="s">
        <v>8</v>
      </c>
      <c r="D17" s="16">
        <v>177101421.80000001</v>
      </c>
      <c r="E17" s="17">
        <v>166505229.56999999</v>
      </c>
    </row>
    <row r="18" spans="1:5" x14ac:dyDescent="0.2">
      <c r="A18" s="26">
        <v>5120</v>
      </c>
      <c r="C18" s="15" t="s">
        <v>9</v>
      </c>
      <c r="D18" s="16">
        <v>7281424.3399999999</v>
      </c>
      <c r="E18" s="17">
        <v>5117332.8899999997</v>
      </c>
    </row>
    <row r="19" spans="1:5" x14ac:dyDescent="0.2">
      <c r="A19" s="26">
        <v>5130</v>
      </c>
      <c r="C19" s="15" t="s">
        <v>10</v>
      </c>
      <c r="D19" s="16">
        <v>38571742.409999996</v>
      </c>
      <c r="E19" s="17">
        <v>39139791.100000001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3573105.56</v>
      </c>
      <c r="E23" s="17">
        <v>2989182.31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13796662.809999973</v>
      </c>
      <c r="E33" s="14">
        <f>E5-E16</f>
        <v>17924505.460000008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2188144.6800000002</v>
      </c>
      <c r="E36" s="14">
        <f>SUM(E37:E39)</f>
        <v>12524716.58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2188144.6800000002</v>
      </c>
      <c r="E39" s="17">
        <v>12524716.58</v>
      </c>
    </row>
    <row r="40" spans="1:5" x14ac:dyDescent="0.2">
      <c r="A40" s="4"/>
      <c r="B40" s="11" t="s">
        <v>7</v>
      </c>
      <c r="C40" s="12"/>
      <c r="D40" s="13">
        <f>SUM(D41:D43)</f>
        <v>3372316.3200000003</v>
      </c>
      <c r="E40" s="14">
        <f>SUM(E41:E43)</f>
        <v>19049890.379999999</v>
      </c>
    </row>
    <row r="41" spans="1:5" x14ac:dyDescent="0.2">
      <c r="A41" s="26">
        <v>1230</v>
      </c>
      <c r="C41" s="15" t="s">
        <v>26</v>
      </c>
      <c r="D41" s="16">
        <v>2439161.2200000002</v>
      </c>
      <c r="E41" s="17">
        <v>14753986.09</v>
      </c>
    </row>
    <row r="42" spans="1:5" x14ac:dyDescent="0.2">
      <c r="A42" s="26" t="s">
        <v>50</v>
      </c>
      <c r="C42" s="15" t="s">
        <v>27</v>
      </c>
      <c r="D42" s="16">
        <v>933155.1</v>
      </c>
      <c r="E42" s="17">
        <v>4295904.29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-1184171.6400000001</v>
      </c>
      <c r="E44" s="14">
        <f>E36-E40</f>
        <v>-6525173.7999999989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10278993.01</v>
      </c>
      <c r="E47" s="14">
        <f>SUM(E48+E51)</f>
        <v>3645685.25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10278993.01</v>
      </c>
      <c r="E51" s="17">
        <v>3645685.25</v>
      </c>
    </row>
    <row r="52" spans="1:5" x14ac:dyDescent="0.2">
      <c r="A52" s="4"/>
      <c r="B52" s="11" t="s">
        <v>7</v>
      </c>
      <c r="C52" s="12"/>
      <c r="D52" s="13">
        <f>SUM(D53+D56)</f>
        <v>5064747.75</v>
      </c>
      <c r="E52" s="14">
        <f>SUM(E53+E56)</f>
        <v>15652740.73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5064747.75</v>
      </c>
      <c r="E56" s="17">
        <v>15652740.73</v>
      </c>
    </row>
    <row r="57" spans="1:5" x14ac:dyDescent="0.2">
      <c r="A57" s="18" t="s">
        <v>38</v>
      </c>
      <c r="C57" s="19"/>
      <c r="D57" s="13">
        <f>D47-D52</f>
        <v>5214245.26</v>
      </c>
      <c r="E57" s="14">
        <f>E47-E52</f>
        <v>-12007055.48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17826736.429999974</v>
      </c>
      <c r="E59" s="14">
        <f>E57+E44+E33</f>
        <v>-607723.81999999285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22306089.48</v>
      </c>
      <c r="E61" s="14">
        <v>22913812.879999999</v>
      </c>
    </row>
    <row r="62" spans="1:5" x14ac:dyDescent="0.2">
      <c r="A62" s="18" t="s">
        <v>41</v>
      </c>
      <c r="C62" s="19"/>
      <c r="D62" s="13">
        <v>40132825.909999996</v>
      </c>
      <c r="E62" s="14">
        <v>22306089.48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212f5b6f-540c-444d-8783-9749c880513e"/>
    <ds:schemaRef ds:uri="http://schemas.openxmlformats.org/package/2006/metadata/core-properties"/>
    <ds:schemaRef ds:uri="http://purl.org/dc/dcmitype/"/>
    <ds:schemaRef ds:uri="http://purl.org/dc/terms/"/>
    <ds:schemaRef ds:uri="45be96a9-161b-45e5-8955-82d7971c9a35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2021-01-26T18:16:20Z</cp:lastPrinted>
  <dcterms:created xsi:type="dcterms:W3CDTF">2012-12-11T20:31:36Z</dcterms:created>
  <dcterms:modified xsi:type="dcterms:W3CDTF">2021-01-26T18:16:36Z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