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D57" i="2"/>
  <c r="D59" i="2"/>
  <c r="E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<sst xmlns="http://schemas.openxmlformats.org/spreadsheetml/2006/main" count="62" uniqueCount="53">
  <si>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</si>
  <si>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</si>
  <si>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</si>
  <si>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</si>
  <si>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</si>
  <si>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</si>
  <si>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</si>
  <si>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</si>
  <si>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</si>
  <si>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</si>
  <si>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</si>
  <si>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</si>
  <si>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</si>
  <si>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</si>
  <si>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</si>
  <si>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</si>
  <si>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</si>
  <si>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</si>
  <si>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</si>
  <si>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</si>
  <si>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</si>
  <si>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</si>
  <si>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</si>
  <si>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</si>
  <si>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</si>
  <si>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</si>
  <si>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</si>
  <si>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</si>
  <si>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</si>
  <si>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</si>
  <si>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</si>
  <si>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</si>
  <si>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</si>
  <si>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</si>
  <si>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</si>
  <si>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</si>
  <si>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</si>
  <si>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</si>
  <si>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</si>
  <si>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</si>
  <si>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</si>
  <si>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</si>
  <si>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</si>
  <si>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</si>
  <si>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</si>
  <si>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</si>
  <si>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</si>
  <si>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</si>
  <si>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</si>
  <si>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</si>
  <si>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</si>
  <si>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</si>
  <si>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TECNOLOGICA DE LEON
Estado de Flujos de Efectivo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</si>
</sst>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2</xdr:col>
      <xdr:colOff>3429000</xdr:colOff>
      <xdr:row>73</xdr:row>
      <xdr:rowOff>99484</xdr:rowOff>
    </xdr:to>
    <xdr:sp macro="" textlink="">
      <xdr:nvSpPr>
        <xdr:cNvPr id="2" name="CuadroTexto 1"/>
        <xdr:cNvSpPr txBox="1"/>
      </xdr:nvSpPr>
      <xdr:spPr>
        <a:xfrm>
          <a:off x="0" y="10315575"/>
          <a:ext cx="3638550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2</xdr:col>
      <xdr:colOff>3971924</xdr:colOff>
      <xdr:row>68</xdr:row>
      <xdr:rowOff>0</xdr:rowOff>
    </xdr:from>
    <xdr:to>
      <xdr:col>5</xdr:col>
      <xdr:colOff>55033</xdr:colOff>
      <xdr:row>72</xdr:row>
      <xdr:rowOff>138704</xdr:rowOff>
    </xdr:to>
    <xdr:sp macro="" textlink="">
      <xdr:nvSpPr>
        <xdr:cNvPr id="3" name="CuadroTexto 2"/>
        <xdr:cNvSpPr txBox="1"/>
      </xdr:nvSpPr>
      <xdr:spPr>
        <a:xfrm>
          <a:off x="4181474" y="10315575"/>
          <a:ext cx="33221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topLeftCell="A51" zoomScaleNormal="100" workbookViewId="0">
      <selection activeCell="C80" sqref="C80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3528595.27</v>
      </c>
      <c r="E5" s="14">
        <f>SUM(E6:E15)</f>
        <v>2505900.66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3528595.27</v>
      </c>
      <c r="E15" s="17">
        <v>2505900.66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0</v>
      </c>
      <c r="E16" s="14">
        <f>SUM(E17:E32)</f>
        <v>0</v>
      </c>
    </row>
    <row r="17" spans="1:5" x14ac:dyDescent="0.2">
      <c r="A17" s="26">
        <v>5110</v>
      </c>
      <c r="C17" s="15" t="s">
        <v>8</v>
      </c>
      <c r="D17" s="16">
        <v>0</v>
      </c>
      <c r="E17" s="17">
        <v>0</v>
      </c>
    </row>
    <row r="18" spans="1:5" x14ac:dyDescent="0.2">
      <c r="A18" s="26">
        <v>5120</v>
      </c>
      <c r="C18" s="15" t="s">
        <v>9</v>
      </c>
      <c r="D18" s="16">
        <v>0</v>
      </c>
      <c r="E18" s="17">
        <v>0</v>
      </c>
    </row>
    <row r="19" spans="1:5" x14ac:dyDescent="0.2">
      <c r="A19" s="26">
        <v>5130</v>
      </c>
      <c r="C19" s="15" t="s">
        <v>10</v>
      </c>
      <c r="D19" s="16">
        <v>0</v>
      </c>
      <c r="E19" s="17">
        <v>0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3528595.27</v>
      </c>
      <c r="E33" s="14">
        <f>E5-E16</f>
        <v>2505900.66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89000</v>
      </c>
      <c r="E36" s="14">
        <f>SUM(E37:E39)</f>
        <v>2188144.6800000002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89000</v>
      </c>
      <c r="E39" s="17">
        <v>2188144.6800000002</v>
      </c>
    </row>
    <row r="40" spans="1:5" x14ac:dyDescent="0.2">
      <c r="A40" s="4"/>
      <c r="B40" s="11" t="s">
        <v>7</v>
      </c>
      <c r="C40" s="12"/>
      <c r="D40" s="13">
        <f>SUM(D41:D43)</f>
        <v>1390412.56</v>
      </c>
      <c r="E40" s="14">
        <f>SUM(E41:E43)</f>
        <v>3372316.3200000003</v>
      </c>
    </row>
    <row r="41" spans="1:5" x14ac:dyDescent="0.2">
      <c r="A41" s="26">
        <v>1230</v>
      </c>
      <c r="C41" s="15" t="s">
        <v>26</v>
      </c>
      <c r="D41" s="16">
        <v>26495.72</v>
      </c>
      <c r="E41" s="17">
        <v>2439161.2200000002</v>
      </c>
    </row>
    <row r="42" spans="1:5" x14ac:dyDescent="0.2">
      <c r="A42" s="26" t="s">
        <v>50</v>
      </c>
      <c r="C42" s="15" t="s">
        <v>27</v>
      </c>
      <c r="D42" s="16">
        <v>1363916.84</v>
      </c>
      <c r="E42" s="17">
        <v>933155.1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-1301412.56</v>
      </c>
      <c r="E44" s="14">
        <f>E36-E40</f>
        <v>-1184171.6400000001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-10171586.119999999</v>
      </c>
      <c r="E47" s="14">
        <f>SUM(E48+E51)</f>
        <v>21569755.16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-10171586.119999999</v>
      </c>
      <c r="E51" s="17">
        <v>21569755.16</v>
      </c>
    </row>
    <row r="52" spans="1:5" x14ac:dyDescent="0.2">
      <c r="A52" s="4"/>
      <c r="B52" s="11" t="s">
        <v>7</v>
      </c>
      <c r="C52" s="12"/>
      <c r="D52" s="13">
        <f>SUM(D53+D56)</f>
        <v>2118574.35</v>
      </c>
      <c r="E52" s="14">
        <f>SUM(E53+E56)</f>
        <v>5064747.75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2118574.35</v>
      </c>
      <c r="E56" s="17">
        <v>5064747.75</v>
      </c>
    </row>
    <row r="57" spans="1:5" x14ac:dyDescent="0.2">
      <c r="A57" s="18" t="s">
        <v>38</v>
      </c>
      <c r="C57" s="19"/>
      <c r="D57" s="13">
        <f>D47-D52</f>
        <v>-12290160.469999999</v>
      </c>
      <c r="E57" s="14">
        <f>E47-E52</f>
        <v>16505007.41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-10062977.76</v>
      </c>
      <c r="E59" s="14">
        <f>E57+E44+E33</f>
        <v>17826736.43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40132825.909999996</v>
      </c>
      <c r="E61" s="14">
        <v>22306089.48</v>
      </c>
    </row>
    <row r="62" spans="1:5" x14ac:dyDescent="0.2">
      <c r="A62" s="18" t="s">
        <v>41</v>
      </c>
      <c r="C62" s="19"/>
      <c r="D62" s="13">
        <v>30069848.149999999</v>
      </c>
      <c r="E62" s="14">
        <v>40132825.909999996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19685039370078741" top="0.55118110236220474" bottom="0.74803149606299213" header="0.31496062992125984" footer="0.31496062992125984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212f5b6f-540c-444d-8783-9749c880513e"/>
    <ds:schemaRef ds:uri="http://schemas.microsoft.com/office/2006/metadata/properties"/>
    <ds:schemaRef ds:uri="http://schemas.microsoft.com/office/2006/documentManagement/types"/>
    <ds:schemaRef ds:uri="45be96a9-161b-45e5-8955-82d7971c9a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2022-01-27T16:33:00Z</cp:lastPrinted>
  <dcterms:created xsi:type="dcterms:W3CDTF">2012-12-11T20:31:36Z</dcterms:created>
  <dcterms:modified xsi:type="dcterms:W3CDTF">2022-01-27T16:35:57Z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