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B61" i="3" l="1"/>
  <c r="C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<sst xmlns="http://schemas.openxmlformats.org/spreadsheetml/2006/main" count="58" uniqueCount="50">
  <si>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</si>
  <si>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</si>
  <si>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</si>
  <si>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</si>
  <si>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</si>
  <si>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</si>
  <si>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</si>
  <si>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</si>
  <si>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</si>
  <si>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</si>
  <si>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</si>
  <si>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</si>
  <si>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</si>
  <si>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</si>
  <si>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</si>
  <si>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</si>
  <si>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</si>
  <si>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</si>
  <si>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</si>
  <si>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</si>
  <si>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</si>
  <si>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</si>
  <si>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</si>
  <si>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</si>
  <si>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</si>
  <si>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</si>
  <si>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</si>
  <si>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</si>
  <si>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</si>
  <si>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</si>
  <si>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</si>
  <si>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</si>
  <si>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</si>
  <si>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</si>
  <si>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</si>
  <si>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</si>
  <si>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</si>
  <si>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</si>
  <si>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</si>
  <si>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</si>
  <si>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</si>
  <si>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</si>
  <si>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</si>
  <si>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</si>
  <si>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</si>
  <si>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</si>
  <si>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</si>
  <si>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</si>
  <si>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</si>
  <si>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 LEON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</si>
</sst>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 applyProtection="1">
      <alignment horizontal="center" vertical="top" wrapTex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Fill="1" applyBorder="1" applyAlignment="1">
      <alignment horizontal="left" vertical="top" wrapText="1" indent="1"/>
    </xf>
    <xf numFmtId="0" fontId="3" fillId="0" borderId="6" xfId="8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horizontal="left" vertical="top" wrapText="1" indent="2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 indent="3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>
      <alignment horizontal="left" vertical="top" wrapText="1"/>
    </xf>
    <xf numFmtId="3" fontId="3" fillId="0" borderId="6" xfId="8" applyNumberFormat="1" applyFont="1" applyFill="1" applyBorder="1" applyAlignment="1" applyProtection="1">
      <alignment horizontal="center" vertical="top" wrapText="1"/>
      <protection locked="0"/>
    </xf>
    <xf numFmtId="0" fontId="2" fillId="0" borderId="7" xfId="8" applyFont="1" applyFill="1" applyBorder="1" applyAlignment="1">
      <alignment vertical="top" wrapText="1"/>
    </xf>
    <xf numFmtId="0" fontId="3" fillId="0" borderId="8" xfId="8" applyFont="1" applyFill="1" applyBorder="1" applyAlignment="1">
      <alignment vertical="top" wrapText="1"/>
    </xf>
    <xf numFmtId="0" fontId="3" fillId="0" borderId="9" xfId="8" applyNumberFormat="1" applyFont="1" applyFill="1" applyBorder="1" applyAlignment="1">
      <alignment horizontal="center" vertical="top" wrapText="1"/>
    </xf>
    <xf numFmtId="0" fontId="3" fillId="0" borderId="10" xfId="8" applyNumberFormat="1" applyFont="1" applyFill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A22" sqref="A2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9" t="s">
        <v>49</v>
      </c>
      <c r="B1" s="10"/>
      <c r="C1" s="11"/>
    </row>
    <row r="2" spans="1:3" ht="15" customHeight="1" x14ac:dyDescent="0.2">
      <c r="A2" s="12" t="s">
        <v>0</v>
      </c>
      <c r="B2" s="2">
        <v>2024</v>
      </c>
      <c r="C2" s="13">
        <v>2023</v>
      </c>
    </row>
    <row r="3" spans="1:3" ht="11.25" customHeight="1" x14ac:dyDescent="0.2">
      <c r="A3" s="14" t="s">
        <v>37</v>
      </c>
      <c r="B3" s="3"/>
      <c r="C3" s="15"/>
    </row>
    <row r="4" spans="1:3" ht="11.25" customHeight="1" x14ac:dyDescent="0.2">
      <c r="A4" s="16" t="s">
        <v>1</v>
      </c>
      <c r="B4" s="4">
        <f>SUM(B5:B14)</f>
        <v>254374826</v>
      </c>
      <c r="C4" s="17">
        <f>SUM(C5:C14)</f>
        <v>282680487.85000002</v>
      </c>
    </row>
    <row r="5" spans="1:3" ht="11.25" customHeight="1" x14ac:dyDescent="0.2">
      <c r="A5" s="18" t="s">
        <v>2</v>
      </c>
      <c r="B5" s="5">
        <v>0</v>
      </c>
      <c r="C5" s="19">
        <v>0</v>
      </c>
    </row>
    <row r="6" spans="1:3" ht="11.25" customHeight="1" x14ac:dyDescent="0.2">
      <c r="A6" s="18" t="s">
        <v>3</v>
      </c>
      <c r="B6" s="5">
        <v>0</v>
      </c>
      <c r="C6" s="19">
        <v>0</v>
      </c>
    </row>
    <row r="7" spans="1:3" ht="11.25" customHeight="1" x14ac:dyDescent="0.2">
      <c r="A7" s="18" t="s">
        <v>33</v>
      </c>
      <c r="B7" s="5">
        <v>0</v>
      </c>
      <c r="C7" s="19">
        <v>0</v>
      </c>
    </row>
    <row r="8" spans="1:3" ht="11.25" customHeight="1" x14ac:dyDescent="0.2">
      <c r="A8" s="18" t="s">
        <v>4</v>
      </c>
      <c r="B8" s="5">
        <v>0</v>
      </c>
      <c r="C8" s="19">
        <v>0</v>
      </c>
    </row>
    <row r="9" spans="1:3" ht="11.25" customHeight="1" x14ac:dyDescent="0.2">
      <c r="A9" s="18" t="s">
        <v>34</v>
      </c>
      <c r="B9" s="5">
        <v>0</v>
      </c>
      <c r="C9" s="19">
        <v>0</v>
      </c>
    </row>
    <row r="10" spans="1:3" ht="11.25" customHeight="1" x14ac:dyDescent="0.2">
      <c r="A10" s="18" t="s">
        <v>35</v>
      </c>
      <c r="B10" s="5">
        <v>0</v>
      </c>
      <c r="C10" s="19">
        <v>0</v>
      </c>
    </row>
    <row r="11" spans="1:3" ht="11.25" customHeight="1" x14ac:dyDescent="0.2">
      <c r="A11" s="18" t="s">
        <v>36</v>
      </c>
      <c r="B11" s="5">
        <v>49202573.020000003</v>
      </c>
      <c r="C11" s="19">
        <v>50217186.32</v>
      </c>
    </row>
    <row r="12" spans="1:3" ht="22.5" x14ac:dyDescent="0.2">
      <c r="A12" s="18" t="s">
        <v>38</v>
      </c>
      <c r="B12" s="5">
        <v>99003231.159999996</v>
      </c>
      <c r="C12" s="19">
        <v>132465795.09</v>
      </c>
    </row>
    <row r="13" spans="1:3" ht="11.25" customHeight="1" x14ac:dyDescent="0.2">
      <c r="A13" s="18" t="s">
        <v>39</v>
      </c>
      <c r="B13" s="5">
        <v>106169021.81999999</v>
      </c>
      <c r="C13" s="19">
        <v>99997506.439999998</v>
      </c>
    </row>
    <row r="14" spans="1:3" ht="11.25" customHeight="1" x14ac:dyDescent="0.2">
      <c r="A14" s="18" t="s">
        <v>5</v>
      </c>
      <c r="B14" s="5">
        <v>0</v>
      </c>
      <c r="C14" s="19">
        <v>0</v>
      </c>
    </row>
    <row r="15" spans="1:3" ht="11.25" customHeight="1" x14ac:dyDescent="0.2">
      <c r="A15" s="20"/>
      <c r="B15" s="6"/>
      <c r="C15" s="21"/>
    </row>
    <row r="16" spans="1:3" ht="11.25" customHeight="1" x14ac:dyDescent="0.2">
      <c r="A16" s="16" t="s">
        <v>6</v>
      </c>
      <c r="B16" s="4">
        <f>SUM(B17:B32)</f>
        <v>246798813.47999999</v>
      </c>
      <c r="C16" s="17">
        <f>SUM(C17:C32)</f>
        <v>249746863.92000002</v>
      </c>
    </row>
    <row r="17" spans="1:3" ht="11.25" customHeight="1" x14ac:dyDescent="0.2">
      <c r="A17" s="18" t="s">
        <v>7</v>
      </c>
      <c r="B17" s="5">
        <v>185429032.09999999</v>
      </c>
      <c r="C17" s="19">
        <v>178611492.31</v>
      </c>
    </row>
    <row r="18" spans="1:3" ht="11.25" customHeight="1" x14ac:dyDescent="0.2">
      <c r="A18" s="18" t="s">
        <v>8</v>
      </c>
      <c r="B18" s="5">
        <v>4507549.55</v>
      </c>
      <c r="C18" s="19">
        <v>7897440.71</v>
      </c>
    </row>
    <row r="19" spans="1:3" ht="11.25" customHeight="1" x14ac:dyDescent="0.2">
      <c r="A19" s="18" t="s">
        <v>9</v>
      </c>
      <c r="B19" s="5">
        <v>52764303.479999997</v>
      </c>
      <c r="C19" s="19">
        <v>57675865.700000003</v>
      </c>
    </row>
    <row r="20" spans="1:3" ht="11.25" customHeight="1" x14ac:dyDescent="0.2">
      <c r="A20" s="18" t="s">
        <v>10</v>
      </c>
      <c r="B20" s="5">
        <v>582500</v>
      </c>
      <c r="C20" s="19">
        <v>0</v>
      </c>
    </row>
    <row r="21" spans="1:3" ht="11.25" customHeight="1" x14ac:dyDescent="0.2">
      <c r="A21" s="18" t="s">
        <v>46</v>
      </c>
      <c r="B21" s="5">
        <v>388483</v>
      </c>
      <c r="C21" s="19">
        <v>0</v>
      </c>
    </row>
    <row r="22" spans="1:3" ht="11.25" customHeight="1" x14ac:dyDescent="0.2">
      <c r="A22" s="18" t="s">
        <v>40</v>
      </c>
      <c r="B22" s="5">
        <v>0</v>
      </c>
      <c r="C22" s="19">
        <v>0</v>
      </c>
    </row>
    <row r="23" spans="1:3" ht="11.25" customHeight="1" x14ac:dyDescent="0.2">
      <c r="A23" s="18" t="s">
        <v>11</v>
      </c>
      <c r="B23" s="5">
        <v>3126945.35</v>
      </c>
      <c r="C23" s="19">
        <v>5562065.2000000002</v>
      </c>
    </row>
    <row r="24" spans="1:3" ht="11.25" customHeight="1" x14ac:dyDescent="0.2">
      <c r="A24" s="18" t="s">
        <v>12</v>
      </c>
      <c r="B24" s="5">
        <v>0</v>
      </c>
      <c r="C24" s="19">
        <v>0</v>
      </c>
    </row>
    <row r="25" spans="1:3" ht="11.25" customHeight="1" x14ac:dyDescent="0.2">
      <c r="A25" s="18" t="s">
        <v>13</v>
      </c>
      <c r="B25" s="5">
        <v>0</v>
      </c>
      <c r="C25" s="19">
        <v>0</v>
      </c>
    </row>
    <row r="26" spans="1:3" ht="11.25" customHeight="1" x14ac:dyDescent="0.2">
      <c r="A26" s="18" t="s">
        <v>14</v>
      </c>
      <c r="B26" s="5">
        <v>0</v>
      </c>
      <c r="C26" s="19">
        <v>0</v>
      </c>
    </row>
    <row r="27" spans="1:3" ht="11.25" customHeight="1" x14ac:dyDescent="0.2">
      <c r="A27" s="18" t="s">
        <v>15</v>
      </c>
      <c r="B27" s="5">
        <v>0</v>
      </c>
      <c r="C27" s="19">
        <v>0</v>
      </c>
    </row>
    <row r="28" spans="1:3" ht="11.25" customHeight="1" x14ac:dyDescent="0.2">
      <c r="A28" s="18" t="s">
        <v>16</v>
      </c>
      <c r="B28" s="5">
        <v>0</v>
      </c>
      <c r="C28" s="19">
        <v>0</v>
      </c>
    </row>
    <row r="29" spans="1:3" ht="11.25" customHeight="1" x14ac:dyDescent="0.2">
      <c r="A29" s="18" t="s">
        <v>41</v>
      </c>
      <c r="B29" s="5">
        <v>0</v>
      </c>
      <c r="C29" s="19">
        <v>0</v>
      </c>
    </row>
    <row r="30" spans="1:3" ht="11.25" customHeight="1" x14ac:dyDescent="0.2">
      <c r="A30" s="18" t="s">
        <v>17</v>
      </c>
      <c r="B30" s="5">
        <v>0</v>
      </c>
      <c r="C30" s="19">
        <v>0</v>
      </c>
    </row>
    <row r="31" spans="1:3" ht="11.25" customHeight="1" x14ac:dyDescent="0.2">
      <c r="A31" s="18" t="s">
        <v>18</v>
      </c>
      <c r="B31" s="5">
        <v>0</v>
      </c>
      <c r="C31" s="19">
        <v>0</v>
      </c>
    </row>
    <row r="32" spans="1:3" ht="11.25" customHeight="1" x14ac:dyDescent="0.2">
      <c r="A32" s="18" t="s">
        <v>19</v>
      </c>
      <c r="B32" s="5">
        <v>0</v>
      </c>
      <c r="C32" s="19">
        <v>0</v>
      </c>
    </row>
    <row r="33" spans="1:3" ht="11.25" customHeight="1" x14ac:dyDescent="0.2">
      <c r="A33" s="14" t="s">
        <v>42</v>
      </c>
      <c r="B33" s="4">
        <f>B4-B16</f>
        <v>7576012.5200000107</v>
      </c>
      <c r="C33" s="17">
        <f>C4-C16</f>
        <v>32933623.930000007</v>
      </c>
    </row>
    <row r="34" spans="1:3" ht="11.25" customHeight="1" x14ac:dyDescent="0.2">
      <c r="A34" s="22"/>
      <c r="B34" s="6"/>
      <c r="C34" s="21"/>
    </row>
    <row r="35" spans="1:3" ht="11.25" customHeight="1" x14ac:dyDescent="0.2">
      <c r="A35" s="14" t="s">
        <v>47</v>
      </c>
      <c r="B35" s="6"/>
      <c r="C35" s="21"/>
    </row>
    <row r="36" spans="1:3" ht="11.25" customHeight="1" x14ac:dyDescent="0.2">
      <c r="A36" s="16" t="s">
        <v>1</v>
      </c>
      <c r="B36" s="4">
        <f>SUM(B37:B39)</f>
        <v>0</v>
      </c>
      <c r="C36" s="17">
        <f>SUM(C37:C39)</f>
        <v>0</v>
      </c>
    </row>
    <row r="37" spans="1:3" ht="11.25" customHeight="1" x14ac:dyDescent="0.2">
      <c r="A37" s="18" t="s">
        <v>20</v>
      </c>
      <c r="B37" s="5">
        <v>0</v>
      </c>
      <c r="C37" s="19">
        <v>0</v>
      </c>
    </row>
    <row r="38" spans="1:3" ht="11.25" customHeight="1" x14ac:dyDescent="0.2">
      <c r="A38" s="18" t="s">
        <v>21</v>
      </c>
      <c r="B38" s="5">
        <v>0</v>
      </c>
      <c r="C38" s="19">
        <v>0</v>
      </c>
    </row>
    <row r="39" spans="1:3" ht="11.25" customHeight="1" x14ac:dyDescent="0.2">
      <c r="A39" s="18" t="s">
        <v>22</v>
      </c>
      <c r="B39" s="5">
        <v>0</v>
      </c>
      <c r="C39" s="19">
        <v>0</v>
      </c>
    </row>
    <row r="40" spans="1:3" ht="11.25" customHeight="1" x14ac:dyDescent="0.2">
      <c r="A40" s="20"/>
      <c r="B40" s="6"/>
      <c r="C40" s="21"/>
    </row>
    <row r="41" spans="1:3" ht="11.25" customHeight="1" x14ac:dyDescent="0.2">
      <c r="A41" s="16" t="s">
        <v>6</v>
      </c>
      <c r="B41" s="4">
        <f>SUM(B42:B44)</f>
        <v>18550526.059999999</v>
      </c>
      <c r="C41" s="17">
        <f>SUM(C42:C44)</f>
        <v>4030676.5500000003</v>
      </c>
    </row>
    <row r="42" spans="1:3" ht="11.25" customHeight="1" x14ac:dyDescent="0.2">
      <c r="A42" s="18" t="s">
        <v>20</v>
      </c>
      <c r="B42" s="5">
        <v>6456106.9699999997</v>
      </c>
      <c r="C42" s="19">
        <v>2491319.7000000002</v>
      </c>
    </row>
    <row r="43" spans="1:3" ht="11.25" customHeight="1" x14ac:dyDescent="0.2">
      <c r="A43" s="18" t="s">
        <v>21</v>
      </c>
      <c r="B43" s="5">
        <v>12094419.09</v>
      </c>
      <c r="C43" s="19">
        <v>1539356.85</v>
      </c>
    </row>
    <row r="44" spans="1:3" ht="11.25" customHeight="1" x14ac:dyDescent="0.2">
      <c r="A44" s="18" t="s">
        <v>23</v>
      </c>
      <c r="B44" s="5">
        <v>0</v>
      </c>
      <c r="C44" s="19">
        <v>0</v>
      </c>
    </row>
    <row r="45" spans="1:3" ht="11.25" customHeight="1" x14ac:dyDescent="0.2">
      <c r="A45" s="14" t="s">
        <v>43</v>
      </c>
      <c r="B45" s="4">
        <f>B36-B41</f>
        <v>-18550526.059999999</v>
      </c>
      <c r="C45" s="17">
        <f>C36-C41</f>
        <v>-4030676.5500000003</v>
      </c>
    </row>
    <row r="46" spans="1:3" ht="11.25" customHeight="1" x14ac:dyDescent="0.2">
      <c r="A46" s="22"/>
      <c r="B46" s="6"/>
      <c r="C46" s="21"/>
    </row>
    <row r="47" spans="1:3" ht="11.25" customHeight="1" x14ac:dyDescent="0.2">
      <c r="A47" s="14" t="s">
        <v>48</v>
      </c>
      <c r="B47" s="6"/>
      <c r="C47" s="21"/>
    </row>
    <row r="48" spans="1:3" ht="11.25" customHeight="1" x14ac:dyDescent="0.2">
      <c r="A48" s="16" t="s">
        <v>1</v>
      </c>
      <c r="B48" s="4">
        <f>SUM(B49+B52)</f>
        <v>0</v>
      </c>
      <c r="C48" s="17">
        <f>SUM(C49+C52)</f>
        <v>4503796.95</v>
      </c>
    </row>
    <row r="49" spans="1:3" ht="11.25" customHeight="1" x14ac:dyDescent="0.2">
      <c r="A49" s="18" t="s">
        <v>24</v>
      </c>
      <c r="B49" s="5">
        <f>B50+B51</f>
        <v>0</v>
      </c>
      <c r="C49" s="19">
        <f>C50+C51</f>
        <v>0</v>
      </c>
    </row>
    <row r="50" spans="1:3" ht="11.25" customHeight="1" x14ac:dyDescent="0.2">
      <c r="A50" s="18" t="s">
        <v>25</v>
      </c>
      <c r="B50" s="5">
        <v>0</v>
      </c>
      <c r="C50" s="19">
        <v>0</v>
      </c>
    </row>
    <row r="51" spans="1:3" ht="11.25" customHeight="1" x14ac:dyDescent="0.2">
      <c r="A51" s="18" t="s">
        <v>26</v>
      </c>
      <c r="B51" s="5">
        <v>0</v>
      </c>
      <c r="C51" s="19">
        <v>0</v>
      </c>
    </row>
    <row r="52" spans="1:3" ht="11.25" customHeight="1" x14ac:dyDescent="0.2">
      <c r="A52" s="18" t="s">
        <v>27</v>
      </c>
      <c r="B52" s="5">
        <v>0</v>
      </c>
      <c r="C52" s="19">
        <v>4503796.95</v>
      </c>
    </row>
    <row r="53" spans="1:3" ht="11.25" customHeight="1" x14ac:dyDescent="0.2">
      <c r="A53" s="20"/>
      <c r="B53" s="6"/>
      <c r="C53" s="21"/>
    </row>
    <row r="54" spans="1:3" ht="11.25" customHeight="1" x14ac:dyDescent="0.2">
      <c r="A54" s="16" t="s">
        <v>6</v>
      </c>
      <c r="B54" s="4">
        <f>SUM(B55+B58)</f>
        <v>14217367.960000001</v>
      </c>
      <c r="C54" s="17">
        <f>SUM(C55+C58)</f>
        <v>0</v>
      </c>
    </row>
    <row r="55" spans="1:3" ht="11.25" customHeight="1" x14ac:dyDescent="0.2">
      <c r="A55" s="18" t="s">
        <v>28</v>
      </c>
      <c r="B55" s="5">
        <f>SUM(B56+B57)</f>
        <v>0</v>
      </c>
      <c r="C55" s="19">
        <f>SUM(C56+C57)</f>
        <v>0</v>
      </c>
    </row>
    <row r="56" spans="1:3" ht="11.25" customHeight="1" x14ac:dyDescent="0.2">
      <c r="A56" s="18" t="s">
        <v>25</v>
      </c>
      <c r="B56" s="5">
        <v>0</v>
      </c>
      <c r="C56" s="19">
        <v>0</v>
      </c>
    </row>
    <row r="57" spans="1:3" ht="11.25" customHeight="1" x14ac:dyDescent="0.2">
      <c r="A57" s="18" t="s">
        <v>26</v>
      </c>
      <c r="B57" s="5">
        <v>0</v>
      </c>
      <c r="C57" s="19">
        <v>0</v>
      </c>
    </row>
    <row r="58" spans="1:3" ht="11.25" customHeight="1" x14ac:dyDescent="0.2">
      <c r="A58" s="18" t="s">
        <v>29</v>
      </c>
      <c r="B58" s="5">
        <v>14217367.960000001</v>
      </c>
      <c r="C58" s="19">
        <v>0</v>
      </c>
    </row>
    <row r="59" spans="1:3" ht="11.25" customHeight="1" x14ac:dyDescent="0.2">
      <c r="A59" s="14" t="s">
        <v>44</v>
      </c>
      <c r="B59" s="4">
        <f>B48-B54</f>
        <v>-14217367.960000001</v>
      </c>
      <c r="C59" s="17">
        <f>C48-C54</f>
        <v>4503796.95</v>
      </c>
    </row>
    <row r="60" spans="1:3" ht="11.25" customHeight="1" x14ac:dyDescent="0.2">
      <c r="A60" s="22"/>
      <c r="B60" s="6"/>
      <c r="C60" s="21"/>
    </row>
    <row r="61" spans="1:3" ht="11.25" customHeight="1" x14ac:dyDescent="0.2">
      <c r="A61" s="14" t="s">
        <v>30</v>
      </c>
      <c r="B61" s="4">
        <f>B59+B45+B33</f>
        <v>-25191881.499999989</v>
      </c>
      <c r="C61" s="17">
        <f>C59+C45+C33</f>
        <v>33406744.330000006</v>
      </c>
    </row>
    <row r="62" spans="1:3" ht="11.25" customHeight="1" x14ac:dyDescent="0.2">
      <c r="A62" s="22"/>
      <c r="B62" s="6"/>
      <c r="C62" s="21"/>
    </row>
    <row r="63" spans="1:3" ht="11.25" customHeight="1" x14ac:dyDescent="0.2">
      <c r="A63" s="14" t="s">
        <v>31</v>
      </c>
      <c r="B63" s="4">
        <v>56624359.25</v>
      </c>
      <c r="C63" s="17">
        <v>23217614.920000002</v>
      </c>
    </row>
    <row r="64" spans="1:3" ht="11.25" customHeight="1" x14ac:dyDescent="0.2">
      <c r="A64" s="22"/>
      <c r="B64" s="6"/>
      <c r="C64" s="21"/>
    </row>
    <row r="65" spans="1:3" ht="11.25" customHeight="1" x14ac:dyDescent="0.2">
      <c r="A65" s="14" t="s">
        <v>32</v>
      </c>
      <c r="B65" s="4">
        <v>31432477.75</v>
      </c>
      <c r="C65" s="17">
        <v>56624359.25</v>
      </c>
    </row>
    <row r="66" spans="1:3" ht="11.25" customHeight="1" thickBot="1" x14ac:dyDescent="0.25">
      <c r="A66" s="23"/>
      <c r="B66" s="24"/>
      <c r="C66" s="25"/>
    </row>
    <row r="68" spans="1:3" ht="27.75" customHeight="1" x14ac:dyDescent="0.2">
      <c r="A68" s="7" t="s">
        <v>45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9842519685039370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purl.org/dc/dcmitype/"/>
    <ds:schemaRef ds:uri="212f5b6f-540c-444d-8783-9749c880513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2025-02-07T17:44:50Z</cp:lastPrinted>
  <dcterms:created xsi:type="dcterms:W3CDTF">2012-12-11T20:31:36Z</dcterms:created>
  <dcterms:modified xsi:type="dcterms:W3CDTF">2025-02-07T17:45:41Z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