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imenez\Desktop\2022\ESTADOS FINANCIEROS 2022\MARZO\R3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<sst xmlns="http://schemas.openxmlformats.org/spreadsheetml/2006/main" count="62" uniqueCount="61">
  <si>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</si>
  <si>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</si>
  <si>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</si>
  <si>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</si>
  <si>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</si>
  <si>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</si>
  <si>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</si>
  <si>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</si>
  <si>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</si>
  <si>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</si>
  <si>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</si>
  <si>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</si>
  <si>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</si>
  <si>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</si>
  <si>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</si>
  <si>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</si>
  <si>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</si>
  <si>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</si>
  <si>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</si>
  <si>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</si>
  <si>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</si>
  <si>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</si>
  <si>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</si>
  <si>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</si>
  <si>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</si>
  <si>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</si>
  <si>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</si>
  <si>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</si>
  <si>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</si>
  <si>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</si>
  <si>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</si>
  <si>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</si>
  <si>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</si>
  <si>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</si>
  <si>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</si>
  <si>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</si>
  <si>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</si>
  <si>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</si>
  <si>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</si>
  <si>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</si>
  <si>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</si>
  <si>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</si>
  <si>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</si>
  <si>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</si>
  <si>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</si>
  <si>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</si>
  <si>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</si>
  <si>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</si>
  <si>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</si>
  <si>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</si>
  <si>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</si>
  <si>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</si>
  <si>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</si>
  <si>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</si>
  <si>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</si>
  <si>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</si>
  <si>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</si>
  <si>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</si>
  <si>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</si>
  <si>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</si>
  <si>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UNIVERSIDAD TECNOLOGICA DE LEON
Estado de Situación Financiera
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</si>
</sst>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0" fontId="4" fillId="0" borderId="4" xfId="16" applyNumberFormat="1" applyFont="1" applyFill="1" applyBorder="1" applyAlignment="1" applyProtection="1">
      <alignment horizontal="center" vertical="top"/>
      <protection locked="0"/>
    </xf>
    <xf numFmtId="0" fontId="4" fillId="0" borderId="4" xfId="8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H28" sqref="H28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7" t="s">
        <v>60</v>
      </c>
      <c r="B1" s="28"/>
      <c r="C1" s="28"/>
      <c r="D1" s="28"/>
      <c r="E1" s="28"/>
      <c r="F1" s="29"/>
    </row>
    <row r="2" spans="1:6" x14ac:dyDescent="0.2">
      <c r="A2" s="5" t="s">
        <v>51</v>
      </c>
      <c r="B2" s="5">
        <v>2022</v>
      </c>
      <c r="C2" s="5">
        <v>2021</v>
      </c>
      <c r="D2" s="5" t="s">
        <v>51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18207002.73</v>
      </c>
      <c r="C5" s="10">
        <v>30069848.149999999</v>
      </c>
      <c r="D5" s="9" t="s">
        <v>36</v>
      </c>
      <c r="E5" s="10">
        <v>-608011.87</v>
      </c>
      <c r="F5" s="11">
        <v>7020.41</v>
      </c>
    </row>
    <row r="6" spans="1:6" x14ac:dyDescent="0.2">
      <c r="A6" s="9" t="s">
        <v>23</v>
      </c>
      <c r="B6" s="10">
        <v>89224789.579999998</v>
      </c>
      <c r="C6" s="10">
        <v>81600393.950000003</v>
      </c>
      <c r="D6" s="9" t="s">
        <v>37</v>
      </c>
      <c r="E6" s="10">
        <v>0</v>
      </c>
      <c r="F6" s="11">
        <v>0</v>
      </c>
    </row>
    <row r="7" spans="1:6" x14ac:dyDescent="0.2">
      <c r="A7" s="9" t="s">
        <v>24</v>
      </c>
      <c r="B7" s="10">
        <v>21584412.32</v>
      </c>
      <c r="C7" s="10">
        <v>4513050.6100000003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239788.12</v>
      </c>
      <c r="C8" s="10">
        <v>239788.12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260329.38</v>
      </c>
      <c r="C9" s="10">
        <v>260329.38</v>
      </c>
      <c r="D9" s="9" t="s">
        <v>38</v>
      </c>
      <c r="E9" s="10">
        <v>0</v>
      </c>
      <c r="F9" s="11">
        <v>0</v>
      </c>
    </row>
    <row r="10" spans="1:6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72010</v>
      </c>
      <c r="F10" s="11">
        <v>72010</v>
      </c>
    </row>
    <row r="11" spans="1:6" x14ac:dyDescent="0.2">
      <c r="A11" s="9" t="s">
        <v>17</v>
      </c>
      <c r="B11" s="10">
        <v>86519.35</v>
      </c>
      <c r="C11" s="10">
        <v>86519.35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894202.33</v>
      </c>
      <c r="F12" s="11">
        <v>894202.33</v>
      </c>
    </row>
    <row r="13" spans="1:6" x14ac:dyDescent="0.2">
      <c r="A13" s="8" t="s">
        <v>52</v>
      </c>
      <c r="B13" s="13">
        <f>SUM(B5:B11)</f>
        <v>129602841.47999999</v>
      </c>
      <c r="C13" s="13">
        <f>SUM(C5:C11)</f>
        <v>116769929.55999999</v>
      </c>
      <c r="D13" s="12"/>
      <c r="E13" s="14"/>
      <c r="F13" s="15"/>
    </row>
    <row r="14" spans="1:6" x14ac:dyDescent="0.2">
      <c r="A14" s="16"/>
      <c r="B14" s="7"/>
      <c r="C14" s="7"/>
      <c r="D14" s="8" t="s">
        <v>53</v>
      </c>
      <c r="E14" s="17">
        <f>SUM(E5:E12)</f>
        <v>358200.45999999996</v>
      </c>
      <c r="F14" s="18">
        <f>SUM(F5:F12)</f>
        <v>973232.74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0</v>
      </c>
      <c r="F17" s="11">
        <v>0</v>
      </c>
    </row>
    <row r="18" spans="1:6" x14ac:dyDescent="0.2">
      <c r="A18" s="9" t="s">
        <v>30</v>
      </c>
      <c r="B18" s="10">
        <v>274021675.68000001</v>
      </c>
      <c r="C18" s="10">
        <v>274021675.68000001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224375175.97999999</v>
      </c>
      <c r="C19" s="10">
        <v>222571461.81999999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2442117.84</v>
      </c>
      <c r="C20" s="10">
        <v>2442117.84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-262531408.09999999</v>
      </c>
      <c r="C21" s="10">
        <v>-262531408.09999999</v>
      </c>
      <c r="D21" s="9" t="s">
        <v>54</v>
      </c>
      <c r="E21" s="10">
        <v>0</v>
      </c>
      <c r="F21" s="11">
        <v>0</v>
      </c>
    </row>
    <row r="22" spans="1:6" x14ac:dyDescent="0.2">
      <c r="A22" s="9" t="s">
        <v>34</v>
      </c>
      <c r="B22" s="10">
        <v>2927584.04</v>
      </c>
      <c r="C22" s="10">
        <v>2927584.04</v>
      </c>
      <c r="D22" s="9" t="s">
        <v>12</v>
      </c>
      <c r="E22" s="10">
        <v>999898.5</v>
      </c>
      <c r="F22" s="11">
        <v>999898.5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0">
        <v>0</v>
      </c>
      <c r="C24" s="10">
        <v>0</v>
      </c>
      <c r="D24" s="8" t="s">
        <v>55</v>
      </c>
      <c r="E24" s="13">
        <f>SUM(E17:E22)</f>
        <v>999898.5</v>
      </c>
      <c r="F24" s="18">
        <f>SUM(F17:F22)</f>
        <v>999898.5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56</v>
      </c>
      <c r="B26" s="13">
        <f>SUM(B16:B24)</f>
        <v>241235145.43999994</v>
      </c>
      <c r="C26" s="13">
        <f>SUM(C16:C24)</f>
        <v>239431431.27999997</v>
      </c>
      <c r="D26" s="19" t="s">
        <v>50</v>
      </c>
      <c r="E26" s="13">
        <f>SUM(E24+E14)</f>
        <v>1358098.96</v>
      </c>
      <c r="F26" s="18">
        <f>SUM(F14+F24)</f>
        <v>1973131.24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57</v>
      </c>
      <c r="B28" s="13">
        <f>B13+B26</f>
        <v>370837986.91999996</v>
      </c>
      <c r="C28" s="13">
        <f>C13+C26</f>
        <v>356201360.83999997</v>
      </c>
      <c r="D28" s="6" t="s">
        <v>43</v>
      </c>
      <c r="E28" s="7"/>
      <c r="F28" s="7"/>
    </row>
    <row r="29" spans="1:6" x14ac:dyDescent="0.2">
      <c r="A29" s="20"/>
      <c r="B29" s="21"/>
      <c r="C29" s="22"/>
      <c r="D29" s="16"/>
      <c r="E29" s="7"/>
      <c r="F29" s="7"/>
    </row>
    <row r="30" spans="1:6" x14ac:dyDescent="0.2">
      <c r="A30" s="23"/>
      <c r="B30" s="21"/>
      <c r="C30" s="22"/>
      <c r="D30" s="8" t="s">
        <v>42</v>
      </c>
      <c r="E30" s="13">
        <f>SUM(E31:E33)</f>
        <v>366814529.5</v>
      </c>
      <c r="F30" s="18">
        <f>SUM(F31:F33)</f>
        <v>366814529.5</v>
      </c>
    </row>
    <row r="31" spans="1:6" x14ac:dyDescent="0.2">
      <c r="A31" s="23"/>
      <c r="B31" s="21"/>
      <c r="C31" s="22"/>
      <c r="D31" s="9" t="s">
        <v>2</v>
      </c>
      <c r="E31" s="10">
        <v>343956115.30000001</v>
      </c>
      <c r="F31" s="11">
        <v>343956115.30000001</v>
      </c>
    </row>
    <row r="32" spans="1:6" x14ac:dyDescent="0.2">
      <c r="A32" s="23"/>
      <c r="B32" s="21"/>
      <c r="C32" s="22"/>
      <c r="D32" s="9" t="s">
        <v>13</v>
      </c>
      <c r="E32" s="10">
        <v>22858414.199999999</v>
      </c>
      <c r="F32" s="11">
        <v>22858414.199999999</v>
      </c>
    </row>
    <row r="33" spans="1:6" x14ac:dyDescent="0.2">
      <c r="A33" s="23"/>
      <c r="B33" s="21"/>
      <c r="C33" s="22"/>
      <c r="D33" s="9" t="s">
        <v>45</v>
      </c>
      <c r="E33" s="10">
        <v>0</v>
      </c>
      <c r="F33" s="11">
        <v>0</v>
      </c>
    </row>
    <row r="34" spans="1:6" x14ac:dyDescent="0.2">
      <c r="A34" s="23"/>
      <c r="B34" s="21"/>
      <c r="C34" s="22"/>
      <c r="D34" s="12"/>
      <c r="E34" s="7"/>
      <c r="F34" s="15"/>
    </row>
    <row r="35" spans="1:6" x14ac:dyDescent="0.2">
      <c r="A35" s="23"/>
      <c r="B35" s="21"/>
      <c r="C35" s="22"/>
      <c r="D35" s="8" t="s">
        <v>44</v>
      </c>
      <c r="E35" s="13">
        <f>SUM(E36:E40)</f>
        <v>2665358.459999999</v>
      </c>
      <c r="F35" s="18">
        <f>SUM(F36:F40)</f>
        <v>-12586299.9</v>
      </c>
    </row>
    <row r="36" spans="1:6" x14ac:dyDescent="0.2">
      <c r="A36" s="23"/>
      <c r="B36" s="21"/>
      <c r="C36" s="22"/>
      <c r="D36" s="9" t="s">
        <v>46</v>
      </c>
      <c r="E36" s="10">
        <v>15263568.359999999</v>
      </c>
      <c r="F36" s="11">
        <v>-9875230.1300000008</v>
      </c>
    </row>
    <row r="37" spans="1:6" x14ac:dyDescent="0.2">
      <c r="A37" s="23"/>
      <c r="B37" s="21"/>
      <c r="C37" s="22"/>
      <c r="D37" s="9" t="s">
        <v>14</v>
      </c>
      <c r="E37" s="10">
        <v>-12598209.9</v>
      </c>
      <c r="F37" s="11">
        <v>-2711069.77</v>
      </c>
    </row>
    <row r="38" spans="1:6" x14ac:dyDescent="0.2">
      <c r="A38" s="23"/>
      <c r="B38" s="21"/>
      <c r="C38" s="22"/>
      <c r="D38" s="9" t="s">
        <v>3</v>
      </c>
      <c r="E38" s="10">
        <v>0</v>
      </c>
      <c r="F38" s="11">
        <v>0</v>
      </c>
    </row>
    <row r="39" spans="1:6" x14ac:dyDescent="0.2">
      <c r="A39" s="23"/>
      <c r="B39" s="21"/>
      <c r="C39" s="22"/>
      <c r="D39" s="9" t="s">
        <v>4</v>
      </c>
      <c r="E39" s="10">
        <v>0</v>
      </c>
      <c r="F39" s="11">
        <v>0</v>
      </c>
    </row>
    <row r="40" spans="1:6" x14ac:dyDescent="0.2">
      <c r="A40" s="23"/>
      <c r="B40" s="21"/>
      <c r="C40" s="22"/>
      <c r="D40" s="9" t="s">
        <v>47</v>
      </c>
      <c r="E40" s="10">
        <v>0</v>
      </c>
      <c r="F40" s="11">
        <v>0</v>
      </c>
    </row>
    <row r="41" spans="1:6" x14ac:dyDescent="0.2">
      <c r="A41" s="23"/>
      <c r="B41" s="21"/>
      <c r="C41" s="22"/>
      <c r="D41" s="12"/>
      <c r="E41" s="7"/>
      <c r="F41" s="15"/>
    </row>
    <row r="42" spans="1:6" ht="22.5" x14ac:dyDescent="0.2">
      <c r="A42" s="23"/>
      <c r="B42" s="24"/>
      <c r="C42" s="22"/>
      <c r="D42" s="8" t="s">
        <v>58</v>
      </c>
      <c r="E42" s="13">
        <f>SUM(E43:E44)</f>
        <v>0</v>
      </c>
      <c r="F42" s="18">
        <f>SUM(F43:F44)</f>
        <v>0</v>
      </c>
    </row>
    <row r="43" spans="1:6" x14ac:dyDescent="0.2">
      <c r="A43" s="20"/>
      <c r="B43" s="21"/>
      <c r="C43" s="22"/>
      <c r="D43" s="9" t="s">
        <v>15</v>
      </c>
      <c r="E43" s="10">
        <v>0</v>
      </c>
      <c r="F43" s="11">
        <v>0</v>
      </c>
    </row>
    <row r="44" spans="1:6" x14ac:dyDescent="0.2">
      <c r="A44" s="20"/>
      <c r="B44" s="21"/>
      <c r="C44" s="22"/>
      <c r="D44" s="9" t="s">
        <v>16</v>
      </c>
      <c r="E44" s="10">
        <v>0</v>
      </c>
      <c r="F44" s="11">
        <v>0</v>
      </c>
    </row>
    <row r="45" spans="1:6" x14ac:dyDescent="0.2">
      <c r="A45" s="20"/>
      <c r="B45" s="21"/>
      <c r="C45" s="22"/>
      <c r="D45" s="12"/>
      <c r="E45" s="7"/>
      <c r="F45" s="15"/>
    </row>
    <row r="46" spans="1:6" x14ac:dyDescent="0.2">
      <c r="A46" s="20"/>
      <c r="B46" s="21"/>
      <c r="C46" s="22"/>
      <c r="D46" s="8" t="s">
        <v>48</v>
      </c>
      <c r="E46" s="13">
        <f>SUM(E42+E35+E30)</f>
        <v>369479887.95999998</v>
      </c>
      <c r="F46" s="18">
        <f>SUM(F42+F35+F30)</f>
        <v>354228229.60000002</v>
      </c>
    </row>
    <row r="47" spans="1:6" x14ac:dyDescent="0.2">
      <c r="A47" s="20"/>
      <c r="B47" s="21"/>
      <c r="C47" s="22"/>
      <c r="D47" s="16"/>
      <c r="E47" s="7"/>
      <c r="F47" s="15"/>
    </row>
    <row r="48" spans="1:6" x14ac:dyDescent="0.2">
      <c r="A48" s="20"/>
      <c r="B48" s="21"/>
      <c r="C48" s="22"/>
      <c r="D48" s="8" t="s">
        <v>49</v>
      </c>
      <c r="E48" s="13">
        <f>E46+E26</f>
        <v>370837986.91999996</v>
      </c>
      <c r="F48" s="13">
        <f>F46+F26</f>
        <v>356201360.84000003</v>
      </c>
    </row>
    <row r="49" spans="1:6" x14ac:dyDescent="0.2">
      <c r="A49" s="20"/>
      <c r="B49" s="21"/>
      <c r="C49" s="21"/>
      <c r="D49" s="25"/>
      <c r="E49" s="22"/>
      <c r="F49" s="22"/>
    </row>
    <row r="51" spans="1:6" ht="12.75" x14ac:dyDescent="0.2">
      <c r="A51" s="26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cp:lastPrinted>2018-03-04T05:00:29Z</cp:lastPrinted>
  <dcterms:created xsi:type="dcterms:W3CDTF">2012-12-11T20:26:08Z</dcterms:created>
  <dcterms:modified xsi:type="dcterms:W3CDTF">2022-04-21T17:59:38Z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