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13_ncr:1_{055F0420-D31A-4E36-B763-514633CD6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<sst xmlns="http://schemas.openxmlformats.org/spreadsheetml/2006/main" count="62" uniqueCount="61">
  <si>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</si>
  <si>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</si>
  <si>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</si>
  <si>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</si>
  <si>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</si>
  <si>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</si>
  <si>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</si>
  <si>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</si>
  <si>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</si>
  <si>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</si>
  <si>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</si>
  <si>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</si>
  <si>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</si>
  <si>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</si>
  <si>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</si>
  <si>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</si>
  <si>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</si>
  <si>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</si>
  <si>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</si>
  <si>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</si>
  <si>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</si>
  <si>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</si>
  <si>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</si>
  <si>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</si>
  <si>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</si>
  <si>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</si>
  <si>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</si>
  <si>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</si>
  <si>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</si>
  <si>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</si>
  <si>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</si>
  <si>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</si>
  <si>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</si>
  <si>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</si>
  <si>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</si>
  <si>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</si>
  <si>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</si>
  <si>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</si>
  <si>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</si>
  <si>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</si>
  <si>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</si>
  <si>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</si>
  <si>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</si>
  <si>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</si>
  <si>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</si>
  <si>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</si>
  <si>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</si>
  <si>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</si>
  <si>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</si>
  <si>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</si>
  <si>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</si>
  <si>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</si>
  <si>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</si>
  <si>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</si>
  <si>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</si>
  <si>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</si>
  <si>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</si>
  <si>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</si>
  <si>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</si>
  <si>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</si>
  <si>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UNIVERSIDAD TECNOLOGICA DE LEON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</si>
</sst>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0" borderId="1" xfId="8" applyFont="1" applyBorder="1" applyAlignment="1" applyProtection="1">
      <alignment horizontal="left" vertical="top" wrapText="1" indent="1"/>
      <protection locked="0"/>
    </xf>
    <xf numFmtId="0" fontId="4" fillId="0" borderId="1" xfId="16" applyNumberFormat="1" applyFont="1" applyFill="1" applyBorder="1" applyAlignment="1" applyProtection="1">
      <alignment horizontal="center" vertical="top" wrapText="1"/>
      <protection locked="0"/>
    </xf>
    <xf numFmtId="0" fontId="3" fillId="0" borderId="1" xfId="8" applyFont="1" applyBorder="1" applyAlignment="1" applyProtection="1">
      <alignment horizontal="left" vertical="top" wrapText="1" indent="2"/>
      <protection locked="0"/>
    </xf>
    <xf numFmtId="0" fontId="4" fillId="0" borderId="1" xfId="8" applyFont="1" applyBorder="1" applyAlignment="1" applyProtection="1">
      <alignment horizontal="left" vertical="top" wrapText="1" indent="3"/>
      <protection locked="0"/>
    </xf>
    <xf numFmtId="0" fontId="4" fillId="0" borderId="1" xfId="8" applyFont="1" applyBorder="1" applyAlignment="1" applyProtection="1">
      <alignment horizontal="left" vertical="top" wrapText="1"/>
      <protection locked="0"/>
    </xf>
    <xf numFmtId="0" fontId="3" fillId="0" borderId="1" xfId="8" applyFont="1" applyBorder="1" applyAlignment="1" applyProtection="1">
      <alignment horizontal="left" vertical="top" wrapText="1"/>
      <protection locked="0"/>
    </xf>
    <xf numFmtId="0" fontId="7" fillId="0" borderId="1" xfId="8" applyFont="1" applyBorder="1" applyAlignment="1" applyProtection="1">
      <alignment horizontal="left" vertical="top" wrapText="1" indent="2"/>
      <protection locked="0"/>
    </xf>
    <xf numFmtId="0" fontId="4" fillId="0" borderId="1" xfId="8" applyFont="1" applyBorder="1" applyAlignment="1" applyProtection="1">
      <alignment horizontal="center" vertical="top" wrapText="1"/>
      <protection locked="0"/>
    </xf>
    <xf numFmtId="0" fontId="4" fillId="0" borderId="1" xfId="8" applyFont="1" applyBorder="1" applyAlignment="1" applyProtection="1">
      <alignment horizontal="center" vertical="top"/>
      <protection locked="0"/>
    </xf>
    <xf numFmtId="4" fontId="4" fillId="0" borderId="1" xfId="8" applyNumberFormat="1" applyFont="1" applyBorder="1" applyAlignment="1" applyProtection="1">
      <alignment vertical="top" wrapText="1"/>
      <protection locked="0"/>
    </xf>
    <xf numFmtId="3" fontId="4" fillId="0" borderId="1" xfId="16" applyNumberFormat="1" applyFont="1" applyFill="1" applyBorder="1" applyAlignment="1" applyProtection="1">
      <alignment horizontal="right" vertical="top" wrapText="1"/>
      <protection locked="0"/>
    </xf>
    <xf numFmtId="3" fontId="4" fillId="0" borderId="1" xfId="16" applyNumberFormat="1" applyFont="1" applyFill="1" applyBorder="1" applyAlignment="1" applyProtection="1">
      <alignment horizontal="center" vertical="top" wrapText="1"/>
      <protection locked="0"/>
    </xf>
    <xf numFmtId="3" fontId="3" fillId="0" borderId="1" xfId="16" applyNumberFormat="1" applyFont="1" applyFill="1" applyBorder="1" applyAlignment="1" applyProtection="1">
      <alignment horizontal="right" vertical="top" wrapText="1"/>
      <protection locked="0"/>
    </xf>
    <xf numFmtId="3" fontId="4" fillId="0" borderId="1" xfId="16" applyNumberFormat="1" applyFont="1" applyFill="1" applyBorder="1" applyAlignment="1" applyProtection="1">
      <alignment horizontal="center" vertical="top"/>
      <protection locked="0"/>
    </xf>
    <xf numFmtId="3" fontId="3" fillId="0" borderId="1" xfId="16" applyNumberFormat="1" applyFont="1" applyFill="1" applyBorder="1" applyAlignment="1" applyProtection="1">
      <alignment horizontal="right"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0" borderId="5" xfId="8" applyFont="1" applyBorder="1" applyAlignment="1" applyProtection="1">
      <alignment horizontal="left" vertical="top" wrapText="1" indent="1"/>
      <protection locked="0"/>
    </xf>
    <xf numFmtId="0" fontId="4" fillId="0" borderId="6" xfId="16" applyNumberFormat="1" applyFont="1" applyFill="1" applyBorder="1" applyAlignment="1" applyProtection="1">
      <alignment horizontal="center" vertical="top" wrapText="1"/>
      <protection locked="0"/>
    </xf>
    <xf numFmtId="0" fontId="3" fillId="0" borderId="5" xfId="8" applyFont="1" applyBorder="1" applyAlignment="1" applyProtection="1">
      <alignment horizontal="left" vertical="top" wrapText="1" indent="2"/>
      <protection locked="0"/>
    </xf>
    <xf numFmtId="0" fontId="4" fillId="0" borderId="5" xfId="8" applyFont="1" applyBorder="1" applyAlignment="1" applyProtection="1">
      <alignment horizontal="left" vertical="top" wrapText="1" indent="3"/>
      <protection locked="0"/>
    </xf>
    <xf numFmtId="3" fontId="4" fillId="0" borderId="6" xfId="8" applyNumberFormat="1" applyFont="1" applyBorder="1" applyAlignment="1" applyProtection="1">
      <alignment horizontal="right" vertical="top"/>
      <protection locked="0"/>
    </xf>
    <xf numFmtId="0" fontId="4" fillId="0" borderId="5" xfId="8" applyFont="1" applyBorder="1" applyAlignment="1" applyProtection="1">
      <alignment horizontal="left" vertical="top" wrapText="1"/>
      <protection locked="0"/>
    </xf>
    <xf numFmtId="3" fontId="4" fillId="0" borderId="6" xfId="8" applyNumberFormat="1" applyFont="1" applyBorder="1" applyAlignment="1" applyProtection="1">
      <alignment horizontal="center" vertical="top"/>
      <protection locked="0"/>
    </xf>
    <xf numFmtId="0" fontId="3" fillId="0" borderId="5" xfId="8" applyFont="1" applyBorder="1" applyAlignment="1" applyProtection="1">
      <alignment horizontal="left" vertical="top" wrapText="1"/>
      <protection locked="0"/>
    </xf>
    <xf numFmtId="3" fontId="3" fillId="0" borderId="6" xfId="8" applyNumberFormat="1" applyFont="1" applyBorder="1" applyAlignment="1" applyProtection="1">
      <alignment horizontal="right" vertical="top"/>
      <protection locked="0"/>
    </xf>
    <xf numFmtId="3" fontId="4" fillId="0" borderId="6" xfId="16" applyNumberFormat="1" applyFont="1" applyFill="1" applyBorder="1" applyAlignment="1" applyProtection="1">
      <alignment horizontal="center" vertical="top" wrapText="1"/>
      <protection locked="0"/>
    </xf>
    <xf numFmtId="0" fontId="4" fillId="0" borderId="5" xfId="8" applyFont="1" applyBorder="1" applyAlignment="1" applyProtection="1">
      <alignment vertical="top" wrapText="1"/>
      <protection locked="0"/>
    </xf>
    <xf numFmtId="3" fontId="3" fillId="0" borderId="6" xfId="16" applyNumberFormat="1" applyFont="1" applyFill="1" applyBorder="1" applyAlignment="1" applyProtection="1">
      <alignment horizontal="right" vertical="top" wrapText="1"/>
      <protection locked="0"/>
    </xf>
    <xf numFmtId="0" fontId="4" fillId="0" borderId="6" xfId="8" applyFont="1" applyBorder="1" applyAlignment="1" applyProtection="1">
      <alignment horizontal="center" vertical="top"/>
      <protection locked="0"/>
    </xf>
    <xf numFmtId="0" fontId="4" fillId="0" borderId="7" xfId="8" applyFont="1" applyBorder="1" applyAlignment="1" applyProtection="1">
      <alignment vertical="top" wrapText="1"/>
      <protection locked="0"/>
    </xf>
    <xf numFmtId="0" fontId="4" fillId="0" borderId="0" xfId="8" applyFont="1" applyBorder="1" applyAlignment="1" applyProtection="1">
      <alignment vertical="top" wrapText="1"/>
      <protection locked="0"/>
    </xf>
    <xf numFmtId="4" fontId="4" fillId="0" borderId="0" xfId="8" applyNumberFormat="1" applyFont="1" applyBorder="1" applyAlignment="1" applyProtection="1">
      <alignment vertical="top"/>
      <protection locked="0"/>
    </xf>
    <xf numFmtId="4" fontId="4" fillId="0" borderId="8" xfId="8" applyNumberFormat="1" applyFont="1" applyBorder="1" applyAlignment="1" applyProtection="1">
      <alignment vertical="top"/>
      <protection locked="0"/>
    </xf>
    <xf numFmtId="0" fontId="2" fillId="0" borderId="7" xfId="8" applyBorder="1" applyAlignment="1" applyProtection="1">
      <alignment horizontal="left" vertical="top" indent="1"/>
      <protection locked="0"/>
    </xf>
    <xf numFmtId="0" fontId="4" fillId="0" borderId="9" xfId="8" applyFont="1" applyBorder="1" applyAlignment="1" applyProtection="1">
      <alignment vertical="top" wrapText="1"/>
      <protection locked="0"/>
    </xf>
    <xf numFmtId="0" fontId="4" fillId="0" borderId="10" xfId="8" applyFont="1" applyBorder="1" applyAlignment="1" applyProtection="1">
      <alignment vertical="top" wrapText="1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1809750</xdr:colOff>
      <xdr:row>53</xdr:row>
      <xdr:rowOff>19050</xdr:rowOff>
    </xdr:from>
    <xdr:to>
      <xdr:col>3</xdr:col>
      <xdr:colOff>2566506</xdr:colOff>
      <xdr:row>60</xdr:row>
      <xdr:rowOff>127457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7B30B2-14C7-4305-8DB4-5B37DF41C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809750" y="8467725"/>
          <a:ext cx="6100281" cy="110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1" t="s">
        <v>60</v>
      </c>
      <c r="B1" s="22"/>
      <c r="C1" s="22"/>
      <c r="D1" s="22"/>
      <c r="E1" s="22"/>
      <c r="F1" s="23"/>
    </row>
    <row r="2" spans="1:6" x14ac:dyDescent="0.2">
      <c r="A2" s="24" t="s">
        <v>50</v>
      </c>
      <c r="B2" s="5">
        <v>2026</v>
      </c>
      <c r="C2" s="5">
        <v>2025</v>
      </c>
      <c r="D2" s="5" t="s">
        <v>50</v>
      </c>
      <c r="E2" s="5">
        <v>2026</v>
      </c>
      <c r="F2" s="25">
        <v>2025</v>
      </c>
    </row>
    <row r="3" spans="1:6" s="3" customFormat="1" x14ac:dyDescent="0.2">
      <c r="A3" s="26" t="s">
        <v>0</v>
      </c>
      <c r="B3" s="7"/>
      <c r="C3" s="7"/>
      <c r="D3" s="6" t="s">
        <v>1</v>
      </c>
      <c r="E3" s="7"/>
      <c r="F3" s="27"/>
    </row>
    <row r="4" spans="1:6" x14ac:dyDescent="0.2">
      <c r="A4" s="28" t="s">
        <v>18</v>
      </c>
      <c r="B4" s="7"/>
      <c r="C4" s="7"/>
      <c r="D4" s="8" t="s">
        <v>20</v>
      </c>
      <c r="E4" s="7"/>
      <c r="F4" s="27"/>
    </row>
    <row r="5" spans="1:6" x14ac:dyDescent="0.2">
      <c r="A5" s="29" t="s">
        <v>22</v>
      </c>
      <c r="B5" s="16">
        <v>129910509.40000001</v>
      </c>
      <c r="C5" s="16">
        <v>73365930.140000001</v>
      </c>
      <c r="D5" s="9" t="s">
        <v>36</v>
      </c>
      <c r="E5" s="16">
        <v>19375091.039999999</v>
      </c>
      <c r="F5" s="30">
        <v>24559660.609999999</v>
      </c>
    </row>
    <row r="6" spans="1:6" x14ac:dyDescent="0.2">
      <c r="A6" s="29" t="s">
        <v>23</v>
      </c>
      <c r="B6" s="16">
        <v>41869503.979999997</v>
      </c>
      <c r="C6" s="16">
        <v>41677607.420000002</v>
      </c>
      <c r="D6" s="9" t="s">
        <v>37</v>
      </c>
      <c r="E6" s="16">
        <v>0</v>
      </c>
      <c r="F6" s="30">
        <v>0</v>
      </c>
    </row>
    <row r="7" spans="1:6" x14ac:dyDescent="0.2">
      <c r="A7" s="29" t="s">
        <v>24</v>
      </c>
      <c r="B7" s="16">
        <v>8404781.1999999993</v>
      </c>
      <c r="C7" s="16">
        <v>8396085.9000000004</v>
      </c>
      <c r="D7" s="9" t="s">
        <v>6</v>
      </c>
      <c r="E7" s="16">
        <v>0</v>
      </c>
      <c r="F7" s="30">
        <v>0</v>
      </c>
    </row>
    <row r="8" spans="1:6" x14ac:dyDescent="0.2">
      <c r="A8" s="29" t="s">
        <v>25</v>
      </c>
      <c r="B8" s="16">
        <v>865.89</v>
      </c>
      <c r="C8" s="16">
        <v>865.89</v>
      </c>
      <c r="D8" s="9" t="s">
        <v>7</v>
      </c>
      <c r="E8" s="16">
        <v>0</v>
      </c>
      <c r="F8" s="30">
        <v>0</v>
      </c>
    </row>
    <row r="9" spans="1:6" x14ac:dyDescent="0.2">
      <c r="A9" s="29" t="s">
        <v>26</v>
      </c>
      <c r="B9" s="16">
        <v>260329.38</v>
      </c>
      <c r="C9" s="16">
        <v>260329.38</v>
      </c>
      <c r="D9" s="9" t="s">
        <v>38</v>
      </c>
      <c r="E9" s="16">
        <v>0</v>
      </c>
      <c r="F9" s="30">
        <v>0</v>
      </c>
    </row>
    <row r="10" spans="1:6" ht="22.5" x14ac:dyDescent="0.2">
      <c r="A10" s="29" t="s">
        <v>27</v>
      </c>
      <c r="B10" s="16">
        <v>0</v>
      </c>
      <c r="C10" s="16">
        <v>0</v>
      </c>
      <c r="D10" s="9" t="s">
        <v>39</v>
      </c>
      <c r="E10" s="16">
        <v>72010</v>
      </c>
      <c r="F10" s="30">
        <v>72010</v>
      </c>
    </row>
    <row r="11" spans="1:6" x14ac:dyDescent="0.2">
      <c r="A11" s="29" t="s">
        <v>17</v>
      </c>
      <c r="B11" s="16">
        <v>86519.35</v>
      </c>
      <c r="C11" s="16">
        <v>86519.35</v>
      </c>
      <c r="D11" s="9" t="s">
        <v>8</v>
      </c>
      <c r="E11" s="16">
        <v>0</v>
      </c>
      <c r="F11" s="30">
        <v>0</v>
      </c>
    </row>
    <row r="12" spans="1:6" x14ac:dyDescent="0.2">
      <c r="A12" s="31"/>
      <c r="B12" s="17"/>
      <c r="C12" s="17"/>
      <c r="D12" s="9" t="s">
        <v>40</v>
      </c>
      <c r="E12" s="16">
        <v>894227.33</v>
      </c>
      <c r="F12" s="30">
        <v>894227.33</v>
      </c>
    </row>
    <row r="13" spans="1:6" x14ac:dyDescent="0.2">
      <c r="A13" s="28" t="s">
        <v>51</v>
      </c>
      <c r="B13" s="18">
        <f>SUM(B5:B11)</f>
        <v>180532509.19999996</v>
      </c>
      <c r="C13" s="18">
        <f>SUM(C5:C11)</f>
        <v>123787338.08</v>
      </c>
      <c r="D13" s="10"/>
      <c r="E13" s="19"/>
      <c r="F13" s="32"/>
    </row>
    <row r="14" spans="1:6" x14ac:dyDescent="0.2">
      <c r="A14" s="33"/>
      <c r="B14" s="17"/>
      <c r="C14" s="17"/>
      <c r="D14" s="8" t="s">
        <v>52</v>
      </c>
      <c r="E14" s="20">
        <f>SUM(E5:E12)</f>
        <v>20341328.369999997</v>
      </c>
      <c r="F14" s="34">
        <f>SUM(F5:F12)</f>
        <v>25525897.939999998</v>
      </c>
    </row>
    <row r="15" spans="1:6" x14ac:dyDescent="0.2">
      <c r="A15" s="28" t="s">
        <v>19</v>
      </c>
      <c r="B15" s="17"/>
      <c r="C15" s="17"/>
      <c r="D15" s="11"/>
      <c r="E15" s="17"/>
      <c r="F15" s="32"/>
    </row>
    <row r="16" spans="1:6" x14ac:dyDescent="0.2">
      <c r="A16" s="29" t="s">
        <v>28</v>
      </c>
      <c r="B16" s="16">
        <v>0</v>
      </c>
      <c r="C16" s="16">
        <v>0</v>
      </c>
      <c r="D16" s="8" t="s">
        <v>21</v>
      </c>
      <c r="E16" s="17"/>
      <c r="F16" s="35"/>
    </row>
    <row r="17" spans="1:6" x14ac:dyDescent="0.2">
      <c r="A17" s="29" t="s">
        <v>29</v>
      </c>
      <c r="B17" s="16">
        <v>0</v>
      </c>
      <c r="C17" s="16">
        <v>0</v>
      </c>
      <c r="D17" s="9" t="s">
        <v>9</v>
      </c>
      <c r="E17" s="16">
        <v>0</v>
      </c>
      <c r="F17" s="30">
        <v>0</v>
      </c>
    </row>
    <row r="18" spans="1:6" x14ac:dyDescent="0.2">
      <c r="A18" s="29" t="s">
        <v>30</v>
      </c>
      <c r="B18" s="16">
        <v>284242945.85000002</v>
      </c>
      <c r="C18" s="16">
        <v>284242945.85000002</v>
      </c>
      <c r="D18" s="9" t="s">
        <v>10</v>
      </c>
      <c r="E18" s="16">
        <v>0</v>
      </c>
      <c r="F18" s="30">
        <v>0</v>
      </c>
    </row>
    <row r="19" spans="1:6" x14ac:dyDescent="0.2">
      <c r="A19" s="29" t="s">
        <v>31</v>
      </c>
      <c r="B19" s="16">
        <v>199963819.88999999</v>
      </c>
      <c r="C19" s="16">
        <v>199963819.88999999</v>
      </c>
      <c r="D19" s="9" t="s">
        <v>11</v>
      </c>
      <c r="E19" s="16">
        <v>0</v>
      </c>
      <c r="F19" s="30">
        <v>0</v>
      </c>
    </row>
    <row r="20" spans="1:6" x14ac:dyDescent="0.2">
      <c r="A20" s="29" t="s">
        <v>32</v>
      </c>
      <c r="B20" s="16">
        <v>2274229.64</v>
      </c>
      <c r="C20" s="16">
        <v>2274229.64</v>
      </c>
      <c r="D20" s="9" t="s">
        <v>41</v>
      </c>
      <c r="E20" s="16">
        <v>0</v>
      </c>
      <c r="F20" s="30">
        <v>0</v>
      </c>
    </row>
    <row r="21" spans="1:6" ht="22.5" x14ac:dyDescent="0.2">
      <c r="A21" s="29" t="s">
        <v>33</v>
      </c>
      <c r="B21" s="16">
        <v>-241396771.65000001</v>
      </c>
      <c r="C21" s="16">
        <v>-238839520.56999999</v>
      </c>
      <c r="D21" s="9" t="s">
        <v>53</v>
      </c>
      <c r="E21" s="16">
        <v>0</v>
      </c>
      <c r="F21" s="30">
        <v>0</v>
      </c>
    </row>
    <row r="22" spans="1:6" x14ac:dyDescent="0.2">
      <c r="A22" s="29" t="s">
        <v>34</v>
      </c>
      <c r="B22" s="16">
        <v>2927584.04</v>
      </c>
      <c r="C22" s="16">
        <v>2927584.04</v>
      </c>
      <c r="D22" s="9" t="s">
        <v>12</v>
      </c>
      <c r="E22" s="16">
        <v>999898.5</v>
      </c>
      <c r="F22" s="30">
        <v>999898.5</v>
      </c>
    </row>
    <row r="23" spans="1:6" x14ac:dyDescent="0.2">
      <c r="A23" s="29" t="s">
        <v>5</v>
      </c>
      <c r="B23" s="16">
        <v>0</v>
      </c>
      <c r="C23" s="16">
        <v>0</v>
      </c>
      <c r="D23" s="10"/>
      <c r="E23" s="17"/>
      <c r="F23" s="32"/>
    </row>
    <row r="24" spans="1:6" x14ac:dyDescent="0.2">
      <c r="A24" s="29" t="s">
        <v>35</v>
      </c>
      <c r="B24" s="16">
        <v>0</v>
      </c>
      <c r="C24" s="16">
        <v>0</v>
      </c>
      <c r="D24" s="8" t="s">
        <v>54</v>
      </c>
      <c r="E24" s="18">
        <f>SUM(E17:E22)</f>
        <v>999898.5</v>
      </c>
      <c r="F24" s="34">
        <f>SUM(F17:F22)</f>
        <v>999898.5</v>
      </c>
    </row>
    <row r="25" spans="1:6" s="3" customFormat="1" x14ac:dyDescent="0.2">
      <c r="A25" s="31"/>
      <c r="B25" s="17"/>
      <c r="C25" s="17"/>
      <c r="D25" s="10"/>
      <c r="E25" s="17"/>
      <c r="F25" s="32"/>
    </row>
    <row r="26" spans="1:6" x14ac:dyDescent="0.2">
      <c r="A26" s="28" t="s">
        <v>55</v>
      </c>
      <c r="B26" s="18">
        <f>SUM(B16:B24)</f>
        <v>248011807.76999998</v>
      </c>
      <c r="C26" s="18">
        <f>SUM(C16:C24)</f>
        <v>250569058.84999999</v>
      </c>
      <c r="D26" s="12" t="s">
        <v>49</v>
      </c>
      <c r="E26" s="18">
        <f>SUM(E24+E14)</f>
        <v>21341226.869999997</v>
      </c>
      <c r="F26" s="34">
        <f>SUM(F14+F24)</f>
        <v>26525796.439999998</v>
      </c>
    </row>
    <row r="27" spans="1:6" x14ac:dyDescent="0.2">
      <c r="A27" s="33"/>
      <c r="B27" s="17"/>
      <c r="C27" s="17"/>
      <c r="D27" s="11"/>
      <c r="E27" s="17"/>
      <c r="F27" s="32"/>
    </row>
    <row r="28" spans="1:6" x14ac:dyDescent="0.2">
      <c r="A28" s="28" t="s">
        <v>56</v>
      </c>
      <c r="B28" s="18">
        <f>B13+B26</f>
        <v>428544316.96999991</v>
      </c>
      <c r="C28" s="18">
        <f>C13+C26</f>
        <v>374356396.93000001</v>
      </c>
      <c r="D28" s="6" t="s">
        <v>43</v>
      </c>
      <c r="E28" s="17"/>
      <c r="F28" s="35"/>
    </row>
    <row r="29" spans="1:6" x14ac:dyDescent="0.2">
      <c r="A29" s="36"/>
      <c r="B29" s="13"/>
      <c r="C29" s="14"/>
      <c r="D29" s="11"/>
      <c r="E29" s="17"/>
      <c r="F29" s="35"/>
    </row>
    <row r="30" spans="1:6" x14ac:dyDescent="0.2">
      <c r="A30" s="36"/>
      <c r="B30" s="13"/>
      <c r="C30" s="14"/>
      <c r="D30" s="8" t="s">
        <v>42</v>
      </c>
      <c r="E30" s="18">
        <f>SUM(E31:E33)</f>
        <v>372580624.65999997</v>
      </c>
      <c r="F30" s="34">
        <f>SUM(F31:F33)</f>
        <v>372580624.65999997</v>
      </c>
    </row>
    <row r="31" spans="1:6" x14ac:dyDescent="0.2">
      <c r="A31" s="36"/>
      <c r="B31" s="13"/>
      <c r="C31" s="14"/>
      <c r="D31" s="9" t="s">
        <v>2</v>
      </c>
      <c r="E31" s="16">
        <v>349722210.45999998</v>
      </c>
      <c r="F31" s="30">
        <v>349722210.45999998</v>
      </c>
    </row>
    <row r="32" spans="1:6" x14ac:dyDescent="0.2">
      <c r="A32" s="36"/>
      <c r="B32" s="13"/>
      <c r="C32" s="14"/>
      <c r="D32" s="9" t="s">
        <v>13</v>
      </c>
      <c r="E32" s="16">
        <v>22858414.199999999</v>
      </c>
      <c r="F32" s="30">
        <v>22858414.199999999</v>
      </c>
    </row>
    <row r="33" spans="1:6" x14ac:dyDescent="0.2">
      <c r="A33" s="36"/>
      <c r="B33" s="13"/>
      <c r="C33" s="14"/>
      <c r="D33" s="9" t="s">
        <v>45</v>
      </c>
      <c r="E33" s="16">
        <v>0</v>
      </c>
      <c r="F33" s="30">
        <v>0</v>
      </c>
    </row>
    <row r="34" spans="1:6" x14ac:dyDescent="0.2">
      <c r="A34" s="36"/>
      <c r="B34" s="13"/>
      <c r="C34" s="14"/>
      <c r="D34" s="10"/>
      <c r="E34" s="17"/>
      <c r="F34" s="32"/>
    </row>
    <row r="35" spans="1:6" x14ac:dyDescent="0.2">
      <c r="A35" s="36"/>
      <c r="B35" s="13"/>
      <c r="C35" s="14"/>
      <c r="D35" s="8" t="s">
        <v>44</v>
      </c>
      <c r="E35" s="18">
        <f>SUM(E36:E40)</f>
        <v>34622465.440000005</v>
      </c>
      <c r="F35" s="34">
        <f>SUM(F36:F40)</f>
        <v>-24750024.170000009</v>
      </c>
    </row>
    <row r="36" spans="1:6" x14ac:dyDescent="0.2">
      <c r="A36" s="36"/>
      <c r="B36" s="13"/>
      <c r="C36" s="14"/>
      <c r="D36" s="9" t="s">
        <v>59</v>
      </c>
      <c r="E36" s="16">
        <v>86800692.310000002</v>
      </c>
      <c r="F36" s="30">
        <v>59150312.619999997</v>
      </c>
    </row>
    <row r="37" spans="1:6" x14ac:dyDescent="0.2">
      <c r="A37" s="36"/>
      <c r="B37" s="13"/>
      <c r="C37" s="14"/>
      <c r="D37" s="9" t="s">
        <v>14</v>
      </c>
      <c r="E37" s="16">
        <v>-52178226.869999997</v>
      </c>
      <c r="F37" s="30">
        <v>-83900336.790000007</v>
      </c>
    </row>
    <row r="38" spans="1:6" x14ac:dyDescent="0.2">
      <c r="A38" s="36"/>
      <c r="B38" s="13"/>
      <c r="C38" s="14"/>
      <c r="D38" s="9" t="s">
        <v>3</v>
      </c>
      <c r="E38" s="16">
        <v>0</v>
      </c>
      <c r="F38" s="30">
        <v>0</v>
      </c>
    </row>
    <row r="39" spans="1:6" x14ac:dyDescent="0.2">
      <c r="A39" s="36"/>
      <c r="B39" s="13"/>
      <c r="C39" s="14"/>
      <c r="D39" s="9" t="s">
        <v>4</v>
      </c>
      <c r="E39" s="16">
        <v>0</v>
      </c>
      <c r="F39" s="30">
        <v>0</v>
      </c>
    </row>
    <row r="40" spans="1:6" x14ac:dyDescent="0.2">
      <c r="A40" s="36"/>
      <c r="B40" s="13"/>
      <c r="C40" s="14"/>
      <c r="D40" s="9" t="s">
        <v>46</v>
      </c>
      <c r="E40" s="16">
        <v>0</v>
      </c>
      <c r="F40" s="30">
        <v>0</v>
      </c>
    </row>
    <row r="41" spans="1:6" x14ac:dyDescent="0.2">
      <c r="A41" s="36"/>
      <c r="B41" s="13"/>
      <c r="C41" s="14"/>
      <c r="D41" s="10"/>
      <c r="E41" s="17"/>
      <c r="F41" s="32"/>
    </row>
    <row r="42" spans="1:6" ht="22.5" x14ac:dyDescent="0.2">
      <c r="A42" s="36"/>
      <c r="B42" s="13"/>
      <c r="C42" s="14"/>
      <c r="D42" s="8" t="s">
        <v>57</v>
      </c>
      <c r="E42" s="18">
        <f>SUM(E43:E44)</f>
        <v>0</v>
      </c>
      <c r="F42" s="34">
        <f>SUM(F43:F44)</f>
        <v>0</v>
      </c>
    </row>
    <row r="43" spans="1:6" x14ac:dyDescent="0.2">
      <c r="A43" s="36"/>
      <c r="B43" s="13"/>
      <c r="C43" s="14"/>
      <c r="D43" s="9" t="s">
        <v>15</v>
      </c>
      <c r="E43" s="16">
        <v>0</v>
      </c>
      <c r="F43" s="30">
        <v>0</v>
      </c>
    </row>
    <row r="44" spans="1:6" x14ac:dyDescent="0.2">
      <c r="A44" s="36"/>
      <c r="B44" s="13"/>
      <c r="C44" s="14"/>
      <c r="D44" s="9" t="s">
        <v>16</v>
      </c>
      <c r="E44" s="16">
        <v>0</v>
      </c>
      <c r="F44" s="30">
        <v>0</v>
      </c>
    </row>
    <row r="45" spans="1:6" x14ac:dyDescent="0.2">
      <c r="A45" s="36"/>
      <c r="B45" s="13"/>
      <c r="C45" s="14"/>
      <c r="D45" s="10"/>
      <c r="E45" s="17"/>
      <c r="F45" s="32"/>
    </row>
    <row r="46" spans="1:6" x14ac:dyDescent="0.2">
      <c r="A46" s="36"/>
      <c r="B46" s="13"/>
      <c r="C46" s="14"/>
      <c r="D46" s="8" t="s">
        <v>47</v>
      </c>
      <c r="E46" s="18">
        <f>SUM(E42+E35+E30)</f>
        <v>407203090.09999996</v>
      </c>
      <c r="F46" s="34">
        <f>SUM(F42+F35+F30)</f>
        <v>347830600.48999995</v>
      </c>
    </row>
    <row r="47" spans="1:6" x14ac:dyDescent="0.2">
      <c r="A47" s="36"/>
      <c r="B47" s="13"/>
      <c r="C47" s="14"/>
      <c r="D47" s="11"/>
      <c r="E47" s="17"/>
      <c r="F47" s="32"/>
    </row>
    <row r="48" spans="1:6" x14ac:dyDescent="0.2">
      <c r="A48" s="36"/>
      <c r="B48" s="13"/>
      <c r="C48" s="14"/>
      <c r="D48" s="8" t="s">
        <v>48</v>
      </c>
      <c r="E48" s="18">
        <f>E46+E26</f>
        <v>428544316.96999997</v>
      </c>
      <c r="F48" s="37">
        <f>F46+F26</f>
        <v>374356396.92999995</v>
      </c>
    </row>
    <row r="49" spans="1:6" x14ac:dyDescent="0.2">
      <c r="A49" s="36"/>
      <c r="B49" s="13"/>
      <c r="C49" s="13"/>
      <c r="D49" s="15"/>
      <c r="E49" s="14"/>
      <c r="F49" s="38"/>
    </row>
    <row r="50" spans="1:6" x14ac:dyDescent="0.2">
      <c r="A50" s="39"/>
      <c r="B50" s="40"/>
      <c r="C50" s="41"/>
      <c r="D50" s="41"/>
      <c r="E50" s="41"/>
      <c r="F50" s="42"/>
    </row>
    <row r="51" spans="1:6" ht="12.75" x14ac:dyDescent="0.2">
      <c r="A51" s="43" t="s">
        <v>58</v>
      </c>
      <c r="B51" s="40"/>
      <c r="C51" s="41"/>
      <c r="D51" s="41"/>
      <c r="E51" s="41"/>
      <c r="F51" s="42"/>
    </row>
    <row r="52" spans="1:6" x14ac:dyDescent="0.2">
      <c r="A52" s="39"/>
      <c r="B52" s="40"/>
      <c r="C52" s="41"/>
      <c r="D52" s="41"/>
      <c r="E52" s="41"/>
      <c r="F52" s="42"/>
    </row>
    <row r="53" spans="1:6" x14ac:dyDescent="0.2">
      <c r="A53" s="39"/>
      <c r="B53" s="40"/>
      <c r="C53" s="41"/>
      <c r="D53" s="41"/>
      <c r="E53" s="41"/>
      <c r="F53" s="42"/>
    </row>
    <row r="54" spans="1:6" x14ac:dyDescent="0.2">
      <c r="A54" s="39"/>
      <c r="B54" s="40"/>
      <c r="C54" s="41"/>
      <c r="D54" s="41"/>
      <c r="E54" s="41"/>
      <c r="F54" s="42"/>
    </row>
    <row r="55" spans="1:6" x14ac:dyDescent="0.2">
      <c r="A55" s="39"/>
      <c r="B55" s="40"/>
      <c r="C55" s="41"/>
      <c r="D55" s="41"/>
      <c r="E55" s="41"/>
      <c r="F55" s="42"/>
    </row>
    <row r="56" spans="1:6" x14ac:dyDescent="0.2">
      <c r="A56" s="39"/>
      <c r="B56" s="40"/>
      <c r="C56" s="41"/>
      <c r="D56" s="41"/>
      <c r="E56" s="41"/>
      <c r="F56" s="42"/>
    </row>
    <row r="57" spans="1:6" x14ac:dyDescent="0.2">
      <c r="A57" s="39"/>
      <c r="B57" s="40"/>
      <c r="C57" s="41"/>
      <c r="D57" s="41"/>
      <c r="E57" s="41"/>
      <c r="F57" s="42"/>
    </row>
    <row r="58" spans="1:6" x14ac:dyDescent="0.2">
      <c r="A58" s="39"/>
      <c r="B58" s="40"/>
      <c r="C58" s="41"/>
      <c r="D58" s="41"/>
      <c r="E58" s="41"/>
      <c r="F58" s="42"/>
    </row>
    <row r="59" spans="1:6" x14ac:dyDescent="0.2">
      <c r="A59" s="39"/>
      <c r="B59" s="40"/>
      <c r="C59" s="41"/>
      <c r="D59" s="41"/>
      <c r="E59" s="41"/>
      <c r="F59" s="42"/>
    </row>
    <row r="60" spans="1:6" x14ac:dyDescent="0.2">
      <c r="A60" s="39"/>
      <c r="B60" s="40"/>
      <c r="C60" s="41"/>
      <c r="D60" s="41"/>
      <c r="E60" s="41"/>
      <c r="F60" s="42"/>
    </row>
    <row r="61" spans="1:6" x14ac:dyDescent="0.2">
      <c r="A61" s="39"/>
      <c r="B61" s="40"/>
      <c r="C61" s="41"/>
      <c r="D61" s="41"/>
      <c r="E61" s="41"/>
      <c r="F61" s="42"/>
    </row>
    <row r="62" spans="1:6" x14ac:dyDescent="0.2">
      <c r="A62" s="39"/>
      <c r="B62" s="40"/>
      <c r="C62" s="41"/>
      <c r="D62" s="41"/>
      <c r="E62" s="41"/>
      <c r="F62" s="42"/>
    </row>
    <row r="63" spans="1:6" x14ac:dyDescent="0.2">
      <c r="A63" s="39"/>
      <c r="B63" s="40"/>
      <c r="C63" s="41"/>
      <c r="D63" s="41"/>
      <c r="E63" s="41"/>
      <c r="F63" s="42"/>
    </row>
    <row r="64" spans="1:6" ht="12" thickBot="1" x14ac:dyDescent="0.25">
      <c r="A64" s="44"/>
      <c r="B64" s="45"/>
      <c r="C64" s="46"/>
      <c r="D64" s="46"/>
      <c r="E64" s="46"/>
      <c r="F64" s="47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7d94ff59-7ed1-4a55-a7f4-33f9374cfc68"/>
    <ds:schemaRef ds:uri="969ac7de-33bd-4a31-bb89-2f159fc47d0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26ACDF-A335-46E9-A8F8-35886B53B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Alejandro Moreno Santillán</cp:lastModifiedBy>
  <cp:lastPrinted>2026-08-14T15:33:32Z</cp:lastPrinted>
  <dcterms:created xsi:type="dcterms:W3CDTF">2012-12-11T20:26:08Z</dcterms:created>
  <dcterms:modified xsi:type="dcterms:W3CDTF">2026-08-14T15:33:43Z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