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<sst xmlns="http://schemas.openxmlformats.org/spreadsheetml/2006/main" count="60" uniqueCount="60">
  <si>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</si>
  <si>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</si>
  <si>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</si>
  <si>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</si>
  <si>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</si>
  <si>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</si>
  <si>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</si>
  <si>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</si>
  <si>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</si>
  <si>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</si>
  <si>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</si>
  <si>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</si>
  <si>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</si>
  <si>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</si>
  <si>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</si>
  <si>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</si>
  <si>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</si>
  <si>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</si>
  <si>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</si>
  <si>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</si>
  <si>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</si>
  <si>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</si>
  <si>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</si>
  <si>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</si>
  <si>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</si>
  <si>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</si>
  <si>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</si>
  <si>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</si>
  <si>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</si>
  <si>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</si>
  <si>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</si>
  <si>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</si>
  <si>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</si>
  <si>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</si>
  <si>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</si>
  <si>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</si>
  <si>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</si>
  <si>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</si>
  <si>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</si>
  <si>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</si>
  <si>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</si>
  <si>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</si>
  <si>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</si>
  <si>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</si>
  <si>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</si>
  <si>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</si>
  <si>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</si>
  <si>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</si>
  <si>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</si>
  <si>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</si>
  <si>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</si>
  <si>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</si>
  <si>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</si>
  <si>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</si>
  <si>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</si>
  <si>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</si>
  <si>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</si>
  <si>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</si>
  <si>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</si>
  <si>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TECNOLOGICA DE LEON
Estado de Situación Financiera
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</si>
</sst>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2533650</xdr:colOff>
      <xdr:row>53</xdr:row>
      <xdr:rowOff>66675</xdr:rowOff>
    </xdr:from>
    <xdr:to>
      <xdr:col>5</xdr:col>
      <xdr:colOff>714375</xdr:colOff>
      <xdr:row>58</xdr:row>
      <xdr:rowOff>19050</xdr:rowOff>
    </xdr:to>
    <xdr:sp macro="" textlink="">
      <xdr:nvSpPr>
        <xdr:cNvPr id="2" name="CuadroTexto 1"/>
        <xdr:cNvSpPr txBox="1"/>
      </xdr:nvSpPr>
      <xdr:spPr>
        <a:xfrm>
          <a:off x="2533650" y="8153400"/>
          <a:ext cx="7943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16" zoomScaleNormal="100" zoomScaleSheetLayoutView="100" workbookViewId="0">
      <selection activeCell="E67" sqref="E67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47068762.789999999</v>
      </c>
      <c r="C5" s="12">
        <v>22306089.48</v>
      </c>
      <c r="D5" s="17"/>
      <c r="E5" s="11" t="s">
        <v>41</v>
      </c>
      <c r="F5" s="12">
        <v>2019405.62</v>
      </c>
      <c r="G5" s="5">
        <v>6117019.2800000003</v>
      </c>
    </row>
    <row r="6" spans="1:7" x14ac:dyDescent="0.2">
      <c r="A6" s="30" t="s">
        <v>28</v>
      </c>
      <c r="B6" s="12">
        <v>121920867.33</v>
      </c>
      <c r="C6" s="12">
        <v>92944917.549999997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19963518.18</v>
      </c>
      <c r="C7" s="12">
        <v>4887352.8099999996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239788.12</v>
      </c>
      <c r="C8" s="12">
        <v>239788.12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260329.38</v>
      </c>
      <c r="C9" s="12">
        <v>260329.38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72010</v>
      </c>
      <c r="G10" s="5">
        <v>72010</v>
      </c>
    </row>
    <row r="11" spans="1:7" x14ac:dyDescent="0.2">
      <c r="A11" s="30" t="s">
        <v>22</v>
      </c>
      <c r="B11" s="12">
        <v>86519.35</v>
      </c>
      <c r="C11" s="12">
        <v>86519.35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894202.33</v>
      </c>
      <c r="G12" s="5">
        <v>894202.33</v>
      </c>
    </row>
    <row r="13" spans="1:7" x14ac:dyDescent="0.2">
      <c r="A13" s="37" t="s">
        <v>5</v>
      </c>
      <c r="B13" s="10">
        <f>SUM(B5:B11)</f>
        <v>189539785.15000001</v>
      </c>
      <c r="C13" s="10">
        <f>SUM(C5:C11)</f>
        <v>120724996.69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2985617.95</v>
      </c>
      <c r="G14" s="5">
        <f>SUM(G5:G12)</f>
        <v>7083231.6100000003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272917982.76999998</v>
      </c>
      <c r="C18" s="12">
        <v>271556018.74000001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220858197.09999999</v>
      </c>
      <c r="C19" s="12">
        <v>220274389.88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2442117.84</v>
      </c>
      <c r="C20" s="12">
        <v>2442117.84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-248918494.66999999</v>
      </c>
      <c r="C21" s="12">
        <v>-248918494.66999999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2927584.04</v>
      </c>
      <c r="C22" s="12">
        <v>2927584.04</v>
      </c>
      <c r="D22" s="17"/>
      <c r="E22" s="11" t="s">
        <v>17</v>
      </c>
      <c r="F22" s="12">
        <v>999898.5</v>
      </c>
      <c r="G22" s="5">
        <v>999898.5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999898.5</v>
      </c>
      <c r="G24" s="5">
        <f>SUM(G17:G22)</f>
        <v>999898.5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250227387.07999998</v>
      </c>
      <c r="C26" s="10">
        <f>SUM(C16:C24)</f>
        <v>248281615.82999998</v>
      </c>
      <c r="D26" s="17"/>
      <c r="E26" s="39" t="s">
        <v>57</v>
      </c>
      <c r="F26" s="10">
        <f>SUM(F24+F14)</f>
        <v>3985516.45</v>
      </c>
      <c r="G26" s="6">
        <f>SUM(G14+G24)</f>
        <v>8083130.1100000003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439767172.23000002</v>
      </c>
      <c r="C28" s="10">
        <f>C13+C26</f>
        <v>369006612.51999998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364537384.81999999</v>
      </c>
      <c r="G30" s="6">
        <f>SUM(G31:G33)</f>
        <v>364537384.81999999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341678970.62</v>
      </c>
      <c r="G31" s="5">
        <v>341678970.62</v>
      </c>
    </row>
    <row r="32" spans="1:7" x14ac:dyDescent="0.2">
      <c r="A32" s="31"/>
      <c r="B32" s="15"/>
      <c r="C32" s="15"/>
      <c r="D32" s="17"/>
      <c r="E32" s="11" t="s">
        <v>18</v>
      </c>
      <c r="F32" s="12">
        <v>22858414.199999999</v>
      </c>
      <c r="G32" s="5">
        <v>22858414.199999999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71244270.960000008</v>
      </c>
      <c r="G35" s="6">
        <f>SUM(G36:G40)</f>
        <v>-3613902.41</v>
      </c>
    </row>
    <row r="36" spans="1:7" x14ac:dyDescent="0.2">
      <c r="A36" s="31"/>
      <c r="B36" s="15"/>
      <c r="C36" s="15"/>
      <c r="D36" s="17"/>
      <c r="E36" s="11" t="s">
        <v>52</v>
      </c>
      <c r="F36" s="12">
        <v>74858173.370000005</v>
      </c>
      <c r="G36" s="5">
        <v>10322474.439999999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-3613902.41</v>
      </c>
      <c r="G37" s="5">
        <v>-13936376.85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435781655.77999997</v>
      </c>
      <c r="G46" s="5">
        <f>SUM(G42+G35+G30)</f>
        <v>360923482.40999997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439767172.22999996</v>
      </c>
      <c r="G48" s="20">
        <f>G46+G26</f>
        <v>369006612.51999998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2020-10-15T21:36:46Z</cp:lastPrinted>
  <dcterms:created xsi:type="dcterms:W3CDTF">2012-12-11T20:26:08Z</dcterms:created>
  <dcterms:modified xsi:type="dcterms:W3CDTF">2020-10-15T21:37:19Z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