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1er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E44" i="3"/>
  <c r="E56" i="3" s="1"/>
  <c r="B44" i="3"/>
  <c r="B59" i="3" s="1"/>
  <c r="C44" i="3"/>
  <c r="C59" i="3" s="1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<sst xmlns="http://schemas.openxmlformats.org/spreadsheetml/2006/main" count="121" uniqueCount="120">
  <si>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</si>
  <si>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</si>
  <si>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</si>
  <si>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</si>
  <si>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</si>
  <si>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</si>
  <si>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</si>
  <si>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</si>
  <si>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</si>
  <si>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</si>
  <si>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</si>
  <si>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</si>
  <si>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</si>
  <si>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</si>
  <si>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</si>
  <si>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</si>
  <si>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</si>
  <si>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</si>
  <si>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</si>
  <si>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</si>
  <si>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</si>
  <si>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</si>
  <si>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</si>
  <si>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</si>
  <si>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</si>
  <si>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</si>
  <si>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</si>
  <si>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</si>
  <si>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</si>
  <si>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</si>
  <si>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</si>
  <si>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</si>
  <si>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</si>
  <si>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</si>
  <si>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</si>
  <si>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</si>
  <si>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</si>
  <si>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</si>
  <si>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</si>
  <si>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</si>
  <si>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</si>
  <si>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</si>
  <si>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</si>
  <si>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</si>
  <si>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</si>
  <si>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</si>
  <si>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</si>
  <si>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</si>
  <si>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</si>
  <si>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</si>
  <si>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</si>
  <si>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</si>
  <si>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</si>
  <si>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</si>
  <si>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</si>
  <si>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</si>
  <si>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</si>
  <si>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</si>
  <si>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</si>
  <si>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</si>
  <si>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</si>
  <si>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</si>
  <si>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</si>
  <si>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</si>
  <si>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</si>
  <si>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</si>
  <si>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</si>
  <si>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</si>
  <si>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</si>
  <si>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</si>
  <si>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</si>
  <si>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</si>
  <si>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</si>
  <si>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</si>
  <si>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</si>
  <si>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</si>
  <si>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</si>
  <si>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</si>
  <si>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</si>
  <si>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</si>
  <si>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</si>
  <si>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</si>
  <si>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</si>
  <si>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</si>
  <si>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</si>
  <si>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</si>
  <si>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</si>
  <si>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</si>
  <si>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</si>
  <si>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</si>
  <si>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</si>
  <si>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</si>
  <si>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</si>
  <si>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</si>
  <si>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</si>
  <si>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</si>
  <si>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</si>
  <si>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</si>
  <si>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</si>
  <si>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</si>
  <si>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</si>
  <si>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</si>
  <si>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</si>
  <si>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</si>
  <si>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</si>
  <si>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</si>
  <si>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</si>
  <si>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</si>
  <si>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</si>
  <si>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</si>
  <si>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</si>
  <si>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</si>
  <si>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</si>
  <si>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</si>
  <si>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</si>
  <si>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</si>
  <si>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</si>
  <si>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</si>
  <si>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</si>
  <si>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31 de Marzo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</si>
</sst>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20" zoomScaleNormal="120" workbookViewId="0">
      <selection activeCell="B28" sqref="B28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26815486.5</v>
      </c>
      <c r="C6" s="9">
        <f>SUM(C7:C13)</f>
        <v>21222392.760000002</v>
      </c>
      <c r="D6" s="5" t="s">
        <v>6</v>
      </c>
      <c r="E6" s="9">
        <f>SUM(E7:E15)</f>
        <v>7777656.9299999997</v>
      </c>
      <c r="F6" s="9">
        <f>SUM(F7:F15)</f>
        <v>22047244.219999999</v>
      </c>
    </row>
    <row r="7" spans="1:6" x14ac:dyDescent="0.2">
      <c r="A7" s="10" t="s">
        <v>7</v>
      </c>
      <c r="B7" s="9">
        <v>0</v>
      </c>
      <c r="C7" s="9">
        <v>0</v>
      </c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26815486.5</v>
      </c>
      <c r="C8" s="9">
        <v>21222392.760000002</v>
      </c>
      <c r="D8" s="11" t="s">
        <v>10</v>
      </c>
      <c r="E8" s="9">
        <v>195478.01</v>
      </c>
      <c r="F8" s="9">
        <v>903501.7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0</v>
      </c>
      <c r="C10" s="9">
        <v>0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1127055.54</v>
      </c>
      <c r="F13" s="9">
        <v>2684533.84</v>
      </c>
    </row>
    <row r="14" spans="1:6" x14ac:dyDescent="0.2">
      <c r="A14" s="3" t="s">
        <v>21</v>
      </c>
      <c r="B14" s="9">
        <f>SUM(B15:B21)</f>
        <v>83546122.170000002</v>
      </c>
      <c r="C14" s="9">
        <f>SUM(C15:C21)</f>
        <v>85253910.219999999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34802922.450000003</v>
      </c>
      <c r="C15" s="9">
        <v>37659708.009999998</v>
      </c>
      <c r="D15" s="11" t="s">
        <v>24</v>
      </c>
      <c r="E15" s="9">
        <v>6455123.3799999999</v>
      </c>
      <c r="F15" s="9">
        <v>18459208.68</v>
      </c>
    </row>
    <row r="16" spans="1:6" x14ac:dyDescent="0.2">
      <c r="A16" s="10" t="s">
        <v>25</v>
      </c>
      <c r="B16" s="9">
        <v>4373426.3</v>
      </c>
      <c r="C16" s="9">
        <v>4336306.3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44344616.560000002</v>
      </c>
      <c r="C17" s="9">
        <v>43254888.090000004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25156.86</v>
      </c>
      <c r="C19" s="9">
        <v>3007.82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9664915.8100000005</v>
      </c>
      <c r="C22" s="9">
        <f>SUM(C23:C27)</f>
        <v>7151286.3499999996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9664915.8100000005</v>
      </c>
      <c r="C23" s="9">
        <v>7151286.3499999996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0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1078906.67</v>
      </c>
      <c r="F39" s="9">
        <f>SUM(F40:F42)</f>
        <v>1078906.67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69577</v>
      </c>
      <c r="F40" s="9">
        <v>69577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1009329.67</v>
      </c>
      <c r="F42" s="9">
        <v>1009329.67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120613161.33</v>
      </c>
      <c r="C44" s="7">
        <f>C6+C14+C22+C28+C34+C35+C38</f>
        <v>114214226.17999999</v>
      </c>
      <c r="D44" s="8" t="s">
        <v>80</v>
      </c>
      <c r="E44" s="7">
        <f>E6+E16+E20+E23+E24+E28+E35+E39</f>
        <v>8928573.5999999996</v>
      </c>
      <c r="F44" s="7">
        <f>F6+F16+F20+F23+F24+F28+F35+F39</f>
        <v>23198160.890000001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244482125.88</v>
      </c>
      <c r="C49" s="9">
        <v>244482125.88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205464148.78999999</v>
      </c>
      <c r="C50" s="9">
        <v>205464148.78999999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-222851651.30000001</v>
      </c>
      <c r="C52" s="9">
        <v>-222851651.30000001</v>
      </c>
      <c r="D52" s="5" t="s">
        <v>94</v>
      </c>
      <c r="E52" s="9">
        <v>1002525.5</v>
      </c>
      <c r="F52" s="9">
        <v>1002525.5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1002525.5</v>
      </c>
      <c r="F54" s="7">
        <f>SUM(F47:F52)</f>
        <v>1002525.5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9931099.0999999996</v>
      </c>
      <c r="F56" s="7">
        <f>F54+F44</f>
        <v>24200686.390000001</v>
      </c>
    </row>
    <row r="57" spans="1:6" x14ac:dyDescent="0.2">
      <c r="A57" s="12" t="s">
        <v>100</v>
      </c>
      <c r="B57" s="7">
        <f>SUM(B47:B55)</f>
        <v>232464325.24999991</v>
      </c>
      <c r="C57" s="7">
        <f>SUM(C47:C55)</f>
        <v>232464325.24999991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353077486.57999992</v>
      </c>
      <c r="C59" s="7">
        <f>C44+C57</f>
        <v>346678551.42999989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341364526.21999997</v>
      </c>
      <c r="F60" s="9">
        <f>SUM(F61:F63)</f>
        <v>330662004.24000001</v>
      </c>
    </row>
    <row r="61" spans="1:6" x14ac:dyDescent="0.2">
      <c r="A61" s="13"/>
      <c r="B61" s="9"/>
      <c r="C61" s="9"/>
      <c r="D61" s="5" t="s">
        <v>104</v>
      </c>
      <c r="E61" s="9">
        <v>318506112.01999998</v>
      </c>
      <c r="F61" s="9">
        <v>307803590.04000002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1781861.2600000007</v>
      </c>
      <c r="F65" s="9">
        <f>SUM(F66:F70)</f>
        <v>-8184139.1999999993</v>
      </c>
    </row>
    <row r="66" spans="1:6" x14ac:dyDescent="0.2">
      <c r="A66" s="13"/>
      <c r="B66" s="9"/>
      <c r="C66" s="9"/>
      <c r="D66" s="5" t="s">
        <v>108</v>
      </c>
      <c r="E66" s="9">
        <v>9966000.4600000009</v>
      </c>
      <c r="F66" s="9">
        <v>-11388164.1</v>
      </c>
    </row>
    <row r="67" spans="1:6" x14ac:dyDescent="0.2">
      <c r="A67" s="13"/>
      <c r="B67" s="9"/>
      <c r="C67" s="9"/>
      <c r="D67" s="5" t="s">
        <v>109</v>
      </c>
      <c r="E67" s="9">
        <v>-8184139.2000000002</v>
      </c>
      <c r="F67" s="9">
        <v>3204024.9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343146387.47999996</v>
      </c>
      <c r="F76" s="7">
        <f>F60+F65+F72</f>
        <v>322477865.04000002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353077486.57999998</v>
      </c>
      <c r="F78" s="7">
        <f>F56+F76</f>
        <v>346678551.43000001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2017-01-11T17:17:46Z</dcterms:created>
  <dcterms:modified xsi:type="dcterms:W3CDTF">2018-04-30T20:45:31Z</dcterms:modified>
</cp:coreProperties>
</file>