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PROGRAMATICOS\"/>
    </mc:Choice>
  </mc:AlternateContent>
  <bookViews>
    <workbookView xWindow="0" yWindow="0" windowWidth="28800" windowHeight="9030" firstSheet="1" activeTab="1"/>
  </bookViews>
  <sheets>
    <sheet name="Hoja1" sheetId="4" state="hidden" r:id="rId1"/>
    <sheet name="F1" sheetId="3" r:id="rId2"/>
  </sheets>
  <definedNames>
    <definedName name="_xlnm.Print_Area" localSheetId="1">'F1'!$A$1:$F$79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76" i="3" l="1"/>
  <c r="E76" i="3"/>
  <c r="F44" i="3"/>
  <c r="F56" i="3" s="1"/>
  <c r="F78" i="3" s="1"/>
  <c r="B44" i="3"/>
  <c r="B59" i="3" s="1"/>
  <c r="E44" i="3"/>
  <c r="E56" i="3" s="1"/>
  <c r="C44" i="3"/>
  <c r="C59" i="3" s="1"/>
  <c r="E78" i="3" l="1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<sst xmlns="http://schemas.openxmlformats.org/spreadsheetml/2006/main" count="121" uniqueCount="120">
  <si>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</si>
  <si>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</si>
  <si>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</si>
  <si>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</si>
  <si>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</si>
  <si>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</si>
  <si>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</si>
  <si>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</si>
  <si>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</si>
  <si>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</si>
  <si>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</si>
  <si>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</si>
  <si>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</si>
  <si>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</si>
  <si>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</si>
  <si>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</si>
  <si>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</si>
  <si>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</si>
  <si>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</si>
  <si>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</si>
  <si>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</si>
  <si>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</si>
  <si>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</si>
  <si>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</si>
  <si>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</si>
  <si>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</si>
  <si>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</si>
  <si>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</si>
  <si>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</si>
  <si>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</si>
  <si>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</si>
  <si>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</si>
  <si>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</si>
  <si>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</si>
  <si>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</si>
  <si>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</si>
  <si>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</si>
  <si>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</si>
  <si>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</si>
  <si>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</si>
  <si>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</si>
  <si>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</si>
  <si>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</si>
  <si>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</si>
  <si>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</si>
  <si>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</si>
  <si>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</si>
  <si>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</si>
  <si>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</si>
  <si>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</si>
  <si>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</si>
  <si>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</si>
  <si>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</si>
  <si>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</si>
  <si>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</si>
  <si>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</si>
  <si>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</si>
  <si>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</si>
  <si>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</si>
  <si>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</si>
  <si>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</si>
  <si>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</si>
  <si>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</si>
  <si>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</si>
  <si>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</si>
  <si>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</si>
  <si>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</si>
  <si>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</si>
  <si>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</si>
  <si>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</si>
  <si>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</si>
  <si>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</si>
  <si>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</si>
  <si>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</si>
  <si>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</si>
  <si>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</si>
  <si>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</si>
  <si>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</si>
  <si>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</si>
  <si>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</si>
  <si>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</si>
  <si>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</si>
  <si>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</si>
  <si>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</si>
  <si>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</si>
  <si>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</si>
  <si>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</si>
  <si>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</si>
  <si>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</si>
  <si>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</si>
  <si>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</si>
  <si>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</si>
  <si>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</si>
  <si>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</si>
  <si>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</si>
  <si>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</si>
  <si>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</si>
  <si>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</si>
  <si>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</si>
  <si>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</si>
  <si>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</si>
  <si>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</si>
  <si>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</si>
  <si>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</si>
  <si>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</si>
  <si>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</si>
  <si>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</si>
  <si>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</si>
  <si>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</si>
  <si>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</si>
  <si>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</si>
  <si>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</si>
  <si>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</si>
  <si>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</si>
  <si>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</si>
  <si>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</si>
  <si>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</si>
  <si>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</si>
  <si>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</si>
  <si>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31 de Diciembre de 2018 y 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</si>
</sst>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zoomScale="120" zoomScaleNormal="120" workbookViewId="0">
      <selection activeCell="J3" sqref="J3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2018</v>
      </c>
      <c r="C2" s="2">
        <v>2017</v>
      </c>
      <c r="D2" s="1" t="s">
        <v>0</v>
      </c>
      <c r="E2" s="2">
        <v>2018</v>
      </c>
      <c r="F2" s="2">
        <v>2017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22913812.879999999</v>
      </c>
      <c r="C6" s="9">
        <f>SUM(C7:C13)</f>
        <v>27797375.800000001</v>
      </c>
      <c r="D6" s="5" t="s">
        <v>6</v>
      </c>
      <c r="E6" s="9">
        <f>SUM(E7:E15)</f>
        <v>13736403.140000001</v>
      </c>
      <c r="F6" s="9">
        <f>SUM(F7:F15)</f>
        <v>16280235.150000002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22199282.289999999</v>
      </c>
      <c r="C8" s="9">
        <v>25934609.609999999</v>
      </c>
      <c r="D8" s="11" t="s">
        <v>10</v>
      </c>
      <c r="E8" s="9">
        <v>8690421.7300000004</v>
      </c>
      <c r="F8" s="9">
        <v>4704918.32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714530.59</v>
      </c>
      <c r="C10" s="9">
        <v>1862766.19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3782019.31</v>
      </c>
      <c r="F13" s="9">
        <v>6580895.1200000001</v>
      </c>
    </row>
    <row r="14" spans="1:6" x14ac:dyDescent="0.2">
      <c r="A14" s="3" t="s">
        <v>21</v>
      </c>
      <c r="B14" s="9">
        <f>SUM(B15:B21)</f>
        <v>84911560.680000007</v>
      </c>
      <c r="C14" s="9">
        <f>SUM(C15:C21)</f>
        <v>84152978.890000001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38032313.899999999</v>
      </c>
      <c r="C15" s="9">
        <v>36993827.549999997</v>
      </c>
      <c r="D15" s="11" t="s">
        <v>24</v>
      </c>
      <c r="E15" s="9">
        <v>1263962.1000000001</v>
      </c>
      <c r="F15" s="9">
        <v>4994421.71</v>
      </c>
    </row>
    <row r="16" spans="1:6" x14ac:dyDescent="0.2">
      <c r="A16" s="10" t="s">
        <v>25</v>
      </c>
      <c r="B16" s="9">
        <v>4376240.9400000004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42503005.840000004</v>
      </c>
      <c r="C17" s="9">
        <v>42774664.039999999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0</v>
      </c>
      <c r="C19" s="9">
        <v>8246.36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8588662.5800000001</v>
      </c>
      <c r="C22" s="9">
        <f>SUM(C23:C27)</f>
        <v>4166887.91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8588662.5800000001</v>
      </c>
      <c r="C23" s="9">
        <v>4166887.91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0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677422.33</v>
      </c>
      <c r="F39" s="9">
        <f>SUM(F40:F42)</f>
        <v>883882.33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601111.32999999996</v>
      </c>
      <c r="F42" s="9">
        <v>807571.33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117000672.98999999</v>
      </c>
      <c r="C44" s="7">
        <f>C6+C14+C22+C28+C34+C35+C38</f>
        <v>116703879.44999999</v>
      </c>
      <c r="D44" s="8" t="s">
        <v>80</v>
      </c>
      <c r="E44" s="7">
        <f>E6+E16+E20+E23+E24+E28+E35+E39</f>
        <v>14485835.470000001</v>
      </c>
      <c r="F44" s="7">
        <f>F6+F16+F20+F23+F24+F28+F35+F39</f>
        <v>17236127.48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256802032.65000001</v>
      </c>
      <c r="C49" s="9">
        <v>254723872.27000001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215978485.59</v>
      </c>
      <c r="C50" s="9">
        <v>211524141.21000001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-241329667.16999999</v>
      </c>
      <c r="C52" s="9">
        <v>-232597100.69999999</v>
      </c>
      <c r="D52" s="5" t="s">
        <v>94</v>
      </c>
      <c r="E52" s="9">
        <v>999898.5</v>
      </c>
      <c r="F52" s="9">
        <v>2743193.5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2743193.5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15485733.970000001</v>
      </c>
      <c r="F56" s="7">
        <f>F54+F44</f>
        <v>19979320.98</v>
      </c>
    </row>
    <row r="57" spans="1:6" x14ac:dyDescent="0.2">
      <c r="A57" s="12" t="s">
        <v>100</v>
      </c>
      <c r="B57" s="7">
        <f>SUM(B47:B55)</f>
        <v>236820552.94999999</v>
      </c>
      <c r="C57" s="7">
        <f>SUM(C47:C55)</f>
        <v>239020614.66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353821225.94</v>
      </c>
      <c r="C59" s="7">
        <f>C44+C57</f>
        <v>355724494.11000001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352012668.24000001</v>
      </c>
      <c r="F60" s="9">
        <f>SUM(F61:F63)</f>
        <v>346821344.30000001</v>
      </c>
    </row>
    <row r="61" spans="1:6" x14ac:dyDescent="0.2">
      <c r="A61" s="13"/>
      <c r="B61" s="9"/>
      <c r="C61" s="9"/>
      <c r="D61" s="5" t="s">
        <v>104</v>
      </c>
      <c r="E61" s="9">
        <v>329154254.04000002</v>
      </c>
      <c r="F61" s="9">
        <v>323962930.10000002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-13677175.85</v>
      </c>
      <c r="F65" s="9">
        <f>SUM(F66:F70)</f>
        <v>-11076171.17</v>
      </c>
    </row>
    <row r="66" spans="1:6" x14ac:dyDescent="0.2">
      <c r="A66" s="13"/>
      <c r="B66" s="9"/>
      <c r="C66" s="9"/>
      <c r="D66" s="5" t="s">
        <v>108</v>
      </c>
      <c r="E66" s="9">
        <v>-2522359.83</v>
      </c>
      <c r="F66" s="9">
        <v>-2872108.08</v>
      </c>
    </row>
    <row r="67" spans="1:6" x14ac:dyDescent="0.2">
      <c r="A67" s="13"/>
      <c r="B67" s="9"/>
      <c r="C67" s="9"/>
      <c r="D67" s="5" t="s">
        <v>109</v>
      </c>
      <c r="E67" s="9">
        <v>-11154816.02</v>
      </c>
      <c r="F67" s="9">
        <v>-8204063.0899999999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338335492.38999999</v>
      </c>
      <c r="F76" s="7">
        <f>F60+F65+F72</f>
        <v>335745173.13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353821226.36000001</v>
      </c>
      <c r="F78" s="7">
        <f>F56+F76</f>
        <v>355724494.11000001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4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F1</vt:lpstr>
      <vt:lpstr>'F1'!Área_de_impresión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2019-01-28T22:00:02Z</cp:lastPrinted>
  <dcterms:created xsi:type="dcterms:W3CDTF">2017-01-11T17:17:46Z</dcterms:created>
  <dcterms:modified xsi:type="dcterms:W3CDTF">2019-01-28T22:00:30Z</dcterms:modified>
</cp:coreProperties>
</file>